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vie\Desktop\"/>
    </mc:Choice>
  </mc:AlternateContent>
  <xr:revisionPtr revIDLastSave="0" documentId="8_{4EE3A26F-3EAF-4510-8950-CD15C85DD430}" xr6:coauthVersionLast="47" xr6:coauthVersionMax="47" xr10:uidLastSave="{00000000-0000-0000-0000-000000000000}"/>
  <bookViews>
    <workbookView xWindow="-108" yWindow="-108" windowWidth="23256" windowHeight="12456" xr2:uid="{692333B1-C8B2-43DB-926B-54D1047DF25C}"/>
  </bookViews>
  <sheets>
    <sheet name="Costos" sheetId="2" r:id="rId1"/>
    <sheet name="INIA 1" sheetId="1" r:id="rId2"/>
    <sheet name="INIA 2" sheetId="5" r:id="rId3"/>
    <sheet name="INIA 3" sheetId="6" r:id="rId4"/>
    <sheet name="Tradicional"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2" i="2" l="1"/>
  <c r="E81" i="2"/>
  <c r="D44" i="2" l="1"/>
  <c r="F83" i="2"/>
  <c r="F113" i="2"/>
  <c r="F114" i="2"/>
  <c r="G60" i="2"/>
  <c r="D83" i="2"/>
  <c r="D114" i="2"/>
  <c r="G107" i="2"/>
  <c r="F82" i="2"/>
  <c r="G27" i="2"/>
  <c r="G19" i="2"/>
  <c r="G20" i="2"/>
  <c r="G17" i="2"/>
  <c r="G93" i="2" l="1"/>
  <c r="G94" i="2"/>
  <c r="G95" i="2"/>
  <c r="G96" i="2"/>
  <c r="G97" i="2"/>
  <c r="G98" i="2"/>
  <c r="G101" i="2"/>
  <c r="G102" i="2"/>
  <c r="G103" i="2"/>
  <c r="G106" i="2"/>
  <c r="G92" i="2"/>
  <c r="G59" i="2"/>
  <c r="G61" i="2"/>
  <c r="G62" i="2"/>
  <c r="G63" i="2"/>
  <c r="G64" i="2"/>
  <c r="G67" i="2"/>
  <c r="G68" i="2"/>
  <c r="G69" i="2"/>
  <c r="G72" i="2"/>
  <c r="G75" i="2"/>
  <c r="G76" i="2"/>
  <c r="G58" i="2"/>
  <c r="G31" i="2"/>
  <c r="G34" i="2"/>
  <c r="G35" i="2"/>
  <c r="G36" i="2"/>
  <c r="G37" i="2"/>
  <c r="G23" i="2"/>
  <c r="G24" i="2"/>
  <c r="G25" i="2"/>
  <c r="G26" i="2"/>
  <c r="G28" i="2"/>
  <c r="G14" i="2"/>
  <c r="G15" i="2"/>
  <c r="G16" i="2"/>
  <c r="G18" i="2"/>
  <c r="G13" i="2"/>
  <c r="F78" i="2" l="1"/>
  <c r="F39" i="2"/>
  <c r="F109" i="2"/>
  <c r="F85" i="2" l="1"/>
  <c r="F43" i="2"/>
  <c r="F116" i="2"/>
  <c r="F44" i="2"/>
</calcChain>
</file>

<file path=xl/sharedStrings.xml><?xml version="1.0" encoding="utf-8"?>
<sst xmlns="http://schemas.openxmlformats.org/spreadsheetml/2006/main" count="542" uniqueCount="235">
  <si>
    <t>Unidad</t>
  </si>
  <si>
    <t>Cantidad</t>
  </si>
  <si>
    <t>Heno</t>
  </si>
  <si>
    <t>Pradera</t>
  </si>
  <si>
    <t>Paja</t>
  </si>
  <si>
    <t>Período (día)</t>
  </si>
  <si>
    <t>Peso vivo</t>
  </si>
  <si>
    <t>Nacimiento</t>
  </si>
  <si>
    <t>0 a 30</t>
  </si>
  <si>
    <t>Conc. crecimiento</t>
  </si>
  <si>
    <t>Antiparasitario</t>
  </si>
  <si>
    <t>Destete</t>
  </si>
  <si>
    <t>120  a 150</t>
  </si>
  <si>
    <t>150 a 180</t>
  </si>
  <si>
    <t>180 a 210</t>
  </si>
  <si>
    <t>210 a 240</t>
  </si>
  <si>
    <t xml:space="preserve">Etapa 8 meses – 18 meses </t>
  </si>
  <si>
    <t>240 a 270</t>
  </si>
  <si>
    <t>270 a 300</t>
  </si>
  <si>
    <t>300 a 330</t>
  </si>
  <si>
    <t>330 a 360</t>
  </si>
  <si>
    <t>360 a 390</t>
  </si>
  <si>
    <t>390 a 420</t>
  </si>
  <si>
    <t>420 a 450</t>
  </si>
  <si>
    <t>450 a 480</t>
  </si>
  <si>
    <t>480 a 510</t>
  </si>
  <si>
    <t>510 a 540</t>
  </si>
  <si>
    <t>Alimentación:</t>
  </si>
  <si>
    <t>Sanidad:</t>
  </si>
  <si>
    <t>Varios:</t>
  </si>
  <si>
    <t>Viruta</t>
  </si>
  <si>
    <t>Total</t>
  </si>
  <si>
    <t>Vacuna</t>
  </si>
  <si>
    <t>$</t>
  </si>
  <si>
    <t>Para asegurar una buena salud y desarrollo del ternero se debe considerar un manejo óptimo de su recepción:</t>
  </si>
  <si>
    <t>Asegurar un área de parto libre de barro y heces.</t>
  </si>
  <si>
    <t>Desinfectar el ombligo con una solución de yodo 6,5%.</t>
  </si>
  <si>
    <t>Dosis</t>
  </si>
  <si>
    <t>Peso</t>
  </si>
  <si>
    <t>Asegurar la disponibilidad constante de agua desde el primer día.</t>
  </si>
  <si>
    <t>Si se realiza descorne, independiente del método, debe realizarse antes de los 30 días de vida y asociado con analgesia o anestesia.</t>
  </si>
  <si>
    <t>Resultado del predio</t>
  </si>
  <si>
    <t>Crianza: Etapa nacimiento – destete</t>
  </si>
  <si>
    <t>Recría: Etapa destete – 8 meses</t>
  </si>
  <si>
    <t>Engorda: Etapa 8 meses – 18 meses</t>
  </si>
  <si>
    <t>Asegurar el consumo de al menos 3 L de calostro antes de las 2 horas de vida.</t>
  </si>
  <si>
    <t>Identificar al ternero para mantener registros de salud, tratamientos y peso.</t>
  </si>
  <si>
    <t xml:space="preserve">Entregar un alojamiento limpio, seco, libre de corrientes e iluminado. La cama debe tener un material mullido que lo proteja de bajas temperaturas,  permita su higiene y su recambio. </t>
  </si>
  <si>
    <t xml:space="preserve"> -</t>
  </si>
  <si>
    <t>INIA: Crianza mejorada</t>
  </si>
  <si>
    <t xml:space="preserve">Siguientes 3 días se realiza la transición hacia sustituto. </t>
  </si>
  <si>
    <t>El heno se suministra a partir del día 42, con el objetivo de incentivar consumo de concentrado.</t>
  </si>
  <si>
    <t xml:space="preserve">Independiente de la época de nacimiento, los terneros a partir de los 21 días de edad, tienen la posibilidad de acceder a pradera, la cual es manejada con cerco eléctrico de manera de hacer una adecuada rotación y siempre contar con disponibilidad de materia seca. </t>
  </si>
  <si>
    <t>Esta práctica permite reducir la demanda de paja para cama y entrega una mejor condición ambiental que si se mantuvieran estabulados hasta el destete u otro momento.</t>
  </si>
  <si>
    <t>Alimentación láctea</t>
  </si>
  <si>
    <t>Sanidad</t>
  </si>
  <si>
    <t>-</t>
  </si>
  <si>
    <t>31 a 60</t>
  </si>
  <si>
    <t>61 a 80</t>
  </si>
  <si>
    <t>Promedio</t>
  </si>
  <si>
    <t>0.676</t>
  </si>
  <si>
    <t>Hasta los 80 días</t>
  </si>
  <si>
    <t>Hasta los 240 días</t>
  </si>
  <si>
    <t>Alimentación</t>
  </si>
  <si>
    <t xml:space="preserve">El concentrado de crecimiento se mantiene hasta que los terneros alcancen los 120 kilos de peso vivo, momento en el cual se cambia por triticale chancado ofreciendo 1,5% del peso vivo, lo que equivale suministrar 1,8 kg/tern/día. </t>
  </si>
  <si>
    <t xml:space="preserve">Se mantiene esta dieta hasta que logre los 160 kilos, momento en que se reduce la suplementación de triticale  al 1% del peso vivo, lo que equivale a 1,6 kg/dia/ternero, manteniendolo hasta los 240 días de edad. </t>
  </si>
  <si>
    <t xml:space="preserve">En paralelo, durante este periodo los terneros se encuentran consumiendo pradera de buena calidad, debiendo asegurar al menos 2,0 - 2,5 kg ms/ternero hasta los 160 kilos de peso vivo y luego entre 3,0 - 5,0 kg ms/ternero/día, lo que permitirá alcanzar una óptima ganancia de peso.  </t>
  </si>
  <si>
    <t xml:space="preserve">En el ámbito sanitario, se considera una desparasitación adicional, cuya aplicación dependerá del producto a utilizar. </t>
  </si>
  <si>
    <t>Adicionalmente se incluye la aplicación de vacuna contra clostridium.</t>
  </si>
  <si>
    <t>80 a 120</t>
  </si>
  <si>
    <t>0.950</t>
  </si>
  <si>
    <t>Resultados productivos esperados</t>
  </si>
  <si>
    <t>Fin crianza</t>
  </si>
  <si>
    <t>INIA: Crianza intensiva</t>
  </si>
  <si>
    <t>Hasta los 540 días</t>
  </si>
  <si>
    <t>Hasta los 510 días</t>
  </si>
  <si>
    <t>INIA: Crianza terneros cruza ganado lechero x doble pulpa</t>
  </si>
  <si>
    <t>Otros tratamientos</t>
  </si>
  <si>
    <t>Insumos por ternero</t>
  </si>
  <si>
    <t>Meta según modelo</t>
  </si>
  <si>
    <t>Disponibilidad libre de agua.</t>
  </si>
  <si>
    <t xml:space="preserve">La continuidad del sistema de recría – engorda rentable pasa por optimizar el uso de la pradera como alimento de más bajo costo. </t>
  </si>
  <si>
    <t>Alimentación en base a praderas</t>
  </si>
  <si>
    <t>Mantención praderas y carga animal</t>
  </si>
  <si>
    <t>Suplementación invernal</t>
  </si>
  <si>
    <t>Independiente de la época de nacimiento, los terneros a partir de los 21 días de edad, tienen la posibilidad de acceder a pradera, la cual es manejada con cerco eléctrico de manera de hacer una adecuada rotación y siempre contar con disponibilidad de materia seca. Esta práctica permite reducir la demanda de paja para cama y entrega una mejor condición ambiental.</t>
  </si>
  <si>
    <t>Se continúa con 1,280 kg de sustituto hasta los 30 días de edad.</t>
  </si>
  <si>
    <t>Agua y alimentación sólida</t>
  </si>
  <si>
    <t xml:space="preserve">En este diseño, se debe considerar que en primavera la mitad de la superficie utilizada se destina a conservación de forraje para suministrarlo el proximo año durante invierno. </t>
  </si>
  <si>
    <t xml:space="preserve">Para el periodo invernal, suministrar heno a partir del mes de junio y mantener hasta primera quincena de septiembre. </t>
  </si>
  <si>
    <t xml:space="preserve">Adicional a esta suplementación es opción suministrar 1 kg de concentrado por 100 días por animal, se recomienda utilizarlo durante los meses de menor crecimiento de la pradera (julio-primera quincena septiembre). </t>
  </si>
  <si>
    <t xml:space="preserve">Esta práctica permite optimizar la respuesta productiva al suministrarlo a un animal de mejor eficiencia de conversión y con ello reducir la opción de engordar en periodo estival con menor oferta de forraje y con menor eficiencia de conversión. </t>
  </si>
  <si>
    <t>Ternerero</t>
  </si>
  <si>
    <t>Personal:</t>
  </si>
  <si>
    <t xml:space="preserve">En cuanto al manejo de pradera, se diseña un sistema de pastoreo en franja todo el año, considerando 35, 40, 45 y 21 días como periodo de rezago para verano, otoño, invierno y primavera, respectivamente. </t>
  </si>
  <si>
    <t xml:space="preserve">En este diseño, se debe considerar que en primavera la mitad de la superficie utilizada se destina a conservación de forraje para suministrarlo el próximo año durante invierno. </t>
  </si>
  <si>
    <t xml:space="preserve">El ciclo productivo de la recría engorda no debe exceder de 12 meses, esto significa ingreso de terneros en abril y salida de estos en categoría novillos a partir de enero y como máximo marzo, ello con el objetivo de no suplementar los novillos de alto peso vivo en enero – febrero. </t>
  </si>
  <si>
    <t>Crianza tradicional</t>
  </si>
  <si>
    <t>Resultados productivos esperados: Raza Holstein</t>
  </si>
  <si>
    <t>0,55 - 0,6</t>
  </si>
  <si>
    <t>0,35 - 0,4</t>
  </si>
  <si>
    <t>Considerando distintas composiciones concentrado:</t>
  </si>
  <si>
    <t>Hasta los 180 días</t>
  </si>
  <si>
    <t>Consideraciones para el destete</t>
  </si>
  <si>
    <t>0 a 60 (Modelo Medio)</t>
  </si>
  <si>
    <t>0 a 60 (Modelo Estándar)</t>
  </si>
  <si>
    <t xml:space="preserve">Etapa 6 meses – 13 meses </t>
  </si>
  <si>
    <t>Hasta los 390 días</t>
  </si>
  <si>
    <t>Suplementación</t>
  </si>
  <si>
    <t>Costo total x ternero crianza</t>
  </si>
  <si>
    <t>Costo total x ternero recría</t>
  </si>
  <si>
    <t>Resultados obtenidos crianza</t>
  </si>
  <si>
    <t>Resultados obtenidos recría</t>
  </si>
  <si>
    <t>Costo total x ternero engorda</t>
  </si>
  <si>
    <t>Resultados obtenidos engorda</t>
  </si>
  <si>
    <t xml:space="preserve">Durante este periodo se considera sólo dos aplicaciones de antiparasitario, la primera a los 21 días de ingresar a pradera y la segunda 21 días después. </t>
  </si>
  <si>
    <t xml:space="preserve">En el ámbito sanitario, se considera 1 desparasitación adicional, cuya aplicación dependerá del producto a utilizar. </t>
  </si>
  <si>
    <t>Fin de la crianza</t>
  </si>
  <si>
    <t>Fin de la recría</t>
  </si>
  <si>
    <t>Silo pradera</t>
  </si>
  <si>
    <t>Silo maíz</t>
  </si>
  <si>
    <t>Silo</t>
  </si>
  <si>
    <t>Esta práctica permite optimizar la respuesta productiva al suministrarlo a un animal de mejor eficiencia de conversión y con ello reducir la opción de engordar en periodo estival con menor oferta de forraje y con menor eficiencia de conversión.</t>
  </si>
  <si>
    <t>Superior: Se sugiere usar en hembras.</t>
  </si>
  <si>
    <t>Los manejos sanitarios se realizarán según las necesidades y condiciones del predio.</t>
  </si>
  <si>
    <t>Suministrar 2 a 2,5 kg/día concentrado crecimiento.</t>
  </si>
  <si>
    <t>En esta etapa es importante vigilar a los animales ya que pueden perder condición corporal por bajo consumo de materia seca.</t>
  </si>
  <si>
    <t>Cuando la pradera está en altos índices de calidad y disponibilidad, puede ser suficiente alimentación, donde solo es importante aportar sales minerales.</t>
  </si>
  <si>
    <t>Libre acceso al agua.</t>
  </si>
  <si>
    <t>PLANILLA DE COSTOS: TERNEROS DE LECHERÍA</t>
  </si>
  <si>
    <t>Biotipo: Holstein-Friesian</t>
  </si>
  <si>
    <t>Biotipo: Frisón Irlandés</t>
  </si>
  <si>
    <t>Biotipos: Frisón irlandés/Belga azul</t>
  </si>
  <si>
    <t xml:space="preserve">Frisón irlandés/Charolais </t>
  </si>
  <si>
    <t>Desde el primer día se ofrece agua y el concentrado inicial desde los 7 días de edad. Se comienza con 150 g/día de concentrado inicial y se restringe a 2 kg/día. Composición del concentrado inicial 20,5% PC, 3,15 Mcal/kg EM, 3,6% EE y 13,1% FDN.</t>
  </si>
  <si>
    <t>Desde el día 80 el ternero se mantiene por una semana con concentrado inicial y luego en un plazo de 3 días se ofrece una mezcla de inicial y de crecimiento, para lograr un acostumbramiento gradual al nuevo alimento. Composición del concentrado crecimiento 16% PC; 3,0 Mcal/kg EM; 3,4% EE y 15,2% FDN.</t>
  </si>
  <si>
    <t>El heno se suministra a partir del día 42, con el objetivo de incentivar consumo de concentrado. Se estima un consumo total en el periodo de 12 kg.</t>
  </si>
  <si>
    <t>Finalmente por 7 días más se suministran 320 gramos diarios, momento en que se realiza el destete (80 días de edad). La composición mínima recomendada es de 21% PC; 15,5% EE y 0,15% FC.</t>
  </si>
  <si>
    <t>Posterior al destete (80 días), el ternero se mantiene durante una semana con concentrado inicial, posteriormente durante tres días se ofrece una mezcla de concentrado inicial y de crecimiento. Composición del concentrado crecimiento 16% PC; 3,0 Mcal/kg EM; 3,4% EE y 15,2% FDN.</t>
  </si>
  <si>
    <t>kg/día</t>
  </si>
  <si>
    <t>kg  Ganados</t>
  </si>
  <si>
    <t>No suministrar heno ni ninguna fuente de forraje antes del destete.</t>
  </si>
  <si>
    <t>Se sugiere realizar una transición entre ternerera y pradera de 1 semana post destete.</t>
  </si>
  <si>
    <t>Línea Media: Concentrado con 17,0% PC; 2,8 Mcal/kg EM y 18% fibras digestibles.</t>
  </si>
  <si>
    <t>En periodos críticos de disponibilidad de pradera se debe suplementar con otros alimentos voluminosos (silo, heno), además de concentrado (0,500 a 2 kg/animal/día).</t>
  </si>
  <si>
    <t>Leche entera</t>
  </si>
  <si>
    <t xml:space="preserve">Sustituto lácteo </t>
  </si>
  <si>
    <t xml:space="preserve">Concentrado inicial </t>
  </si>
  <si>
    <t xml:space="preserve">Pasta/lápiz descorne </t>
  </si>
  <si>
    <t>DIIO</t>
  </si>
  <si>
    <t>Durante los primeros 5 días de vida se suministra calostro tibio, ofreciendo 4 l/día (2 AM - 2 PM).</t>
  </si>
  <si>
    <t xml:space="preserve">Luego por 7 días suministrar 2 l/día para destetar a los 80 días de edad. </t>
  </si>
  <si>
    <r>
      <t>Se continúa con la entrega de</t>
    </r>
    <r>
      <rPr>
        <sz val="12"/>
        <color rgb="FFFF0000"/>
        <rFont val="Calibri"/>
        <family val="2"/>
        <scheme val="minor"/>
      </rPr>
      <t xml:space="preserve"> </t>
    </r>
    <r>
      <rPr>
        <sz val="12"/>
        <rFont val="Calibri"/>
        <family val="2"/>
        <scheme val="minor"/>
      </rPr>
      <t xml:space="preserve">2 l </t>
    </r>
    <r>
      <rPr>
        <sz val="12"/>
        <color theme="1"/>
        <rFont val="Calibri"/>
        <family val="2"/>
        <scheme val="minor"/>
      </rPr>
      <t>de sustituto/día por 73 días durante la mañana.</t>
    </r>
  </si>
  <si>
    <t>La concentración que se utiliza en esta dieta láctea es de 320 g sustituto/l. Composición del sustituto lácteo 21% PC; 15,5% EE y 0,1% FC.</t>
  </si>
  <si>
    <t>Desde el primer día se ofrece agua y el concentrado inicial desde los 7 días de edad. Se comienza con 150 g/día de concentrado inicial y se restringe a 2 kg/día. Composición del concentrado inicial 20,5% PC; 3,15 Mcal/kg EM; 3,6% EE y 13,1% FDN.</t>
  </si>
  <si>
    <t>Peso ganado (kg)</t>
  </si>
  <si>
    <t>GDP (kg)</t>
  </si>
  <si>
    <t>kg</t>
  </si>
  <si>
    <t>Gas</t>
  </si>
  <si>
    <t>Costo por kg peso</t>
  </si>
  <si>
    <t>kg MS</t>
  </si>
  <si>
    <t>Promedio GDP (kg/día)</t>
  </si>
  <si>
    <t>Costo por kg acumulado crianza, recría y engorda</t>
  </si>
  <si>
    <t>Costo por kg acumulado crianza y recría</t>
  </si>
  <si>
    <t xml:space="preserve">Si los terneros se mantienen estabulados, asegurar un alojamiento limpio, seco, libre de corrientes e iluminado. La cama debe tener un material mullido que lo proteja de bajas temperaturas,  permita su higiene y su recambio. </t>
  </si>
  <si>
    <t>Suministro libre de agua y bebederos limpios.</t>
  </si>
  <si>
    <t>Comederos limpios y con espacio suficiente para evitar la competencia.</t>
  </si>
  <si>
    <t>Monitorear el estado de salud de los animales y atención en manejos de salud preventivos.</t>
  </si>
  <si>
    <t>Si son mantenidos en exterior, disponer de zonas de refugio o sombra naturales o artificiales.</t>
  </si>
  <si>
    <t>Si son mantenidos en exterior, disponer de zonas de refugio y sombra naturales o artificiales.</t>
  </si>
  <si>
    <t>Durante los primeros 5 días de vida se suministran 4 l/día de calostro tibio.</t>
  </si>
  <si>
    <t>Por los siguientes 35 dias se suministra 640 g diarios.</t>
  </si>
  <si>
    <t xml:space="preserve">Dado que en este programa utiliza la concentración de 320 g/l, se debe suministrar los primeros 30 días 4 l/día de esta mezcla (2 AM y 2 PM), el segundo mes se reduce a 2 l/día (AM) y la última semana solo 1 l/día (AM). </t>
  </si>
  <si>
    <t xml:space="preserve">El concentrado de crecimiento se mantiene hasta que los terneros alcancen los 120 kilos de peso vivo, momento en el cual se cambia por triticale chancado ofreciendo 1,5% del peso vivo, lo que equivale suministrar 1,8 kg/ternero/día. </t>
  </si>
  <si>
    <t xml:space="preserve">Se mantiene esta dieta hasta que logre los 160 kilos (120 días), momento en que se reduce la suplementación de triticale  al 1% del peso vivo, lo que equivale a 1,6 kg/día/ternero, manteniéndolo hasta los 240 días de edad. </t>
  </si>
  <si>
    <t xml:space="preserve">En paralelo, durante este periodo los terneros se encuentran consumiendo pradera de buena calidad, debiendo asegurar al menos 2,5 – 3,0 kg MS/ternero hasta los 160 kilos de peso vivo y luego entre 4,0 - 5,5 kg MS/ternero/día, lo que permitirá alcanzar una óptima ganancia de peso.  </t>
  </si>
  <si>
    <t xml:space="preserve">Adicional a esta suplementación es opción suministrar 1 kg de concentrado por 100 días por animal, se recomienda utilizarlo durante los meses de menor crecimiento de la pradera (julio a primera quincena septiembre). </t>
  </si>
  <si>
    <t>Durante los primeros 3 días de vida se suministran 4 l/día de calostro tibio (2 AM - 2 PM).</t>
  </si>
  <si>
    <t xml:space="preserve">Los siguientes 3 días se realiza la transición hacia sustituto. </t>
  </si>
  <si>
    <r>
      <t xml:space="preserve">Se suministran 4 l/día sustituto lácteo (2 AM - 2 PM), con </t>
    </r>
    <r>
      <rPr>
        <u/>
        <sz val="12"/>
        <rFont val="Calibri"/>
        <family val="2"/>
        <scheme val="minor"/>
      </rPr>
      <t>+</t>
    </r>
    <r>
      <rPr>
        <sz val="12"/>
        <rFont val="Calibri"/>
        <family val="2"/>
        <scheme val="minor"/>
      </rPr>
      <t xml:space="preserve"> 22% PC, 20% EE; 0,05 FC y con una dilución de 0,140 g/l.</t>
    </r>
  </si>
  <si>
    <t xml:space="preserve">Los últimos 7 días se realiza el destete gradual con 2 l/día, una vez al día de sustituto lácteo terminando el día 90.  </t>
  </si>
  <si>
    <t>Hasta los 90 días</t>
  </si>
  <si>
    <t>Se suministra heno después de los 3 meses para no limitar el consumo de concentrado en este periodo.</t>
  </si>
  <si>
    <t>Agua disponible desde el primer día.</t>
  </si>
  <si>
    <t>Realizar oferta de concentrado inicial a partir de los 3 días de edad (50-100 grs/ternero) en base a fibra digestible, hasta llegar a un consumo de 1 a 1,5 kg/día de concentrado.</t>
  </si>
  <si>
    <t>Los manejos sanitarios se realizan según las necesidades y condiciones del predio.</t>
  </si>
  <si>
    <t xml:space="preserve">Media:  Concentrado con 17,5% PC;  2,9 Mcal/kg EM y 12% fibras digestibles. GDP de 0 a 2 meses de edad es de 0,550 - 0,600 g/animal/día. </t>
  </si>
  <si>
    <t>Estándar:  Concentrado con 17,0% PC; 2,8 Mcal/kg EM y 20% fibras digestibles. GDP de 0 a 2 meses de edad es de 0,350 - 0,400 g/animal/día.</t>
  </si>
  <si>
    <t>Pradera a voluntad.</t>
  </si>
  <si>
    <t>Durante los primeros 5 días de vida se suministran 4 l/día de calostro tibio (2 AM - 2 PM).</t>
  </si>
  <si>
    <t xml:space="preserve">Se continúa con la entrega de 2 l de sustituto/día por 73 días durante la mañana y luego por 7 días suministrar 2 l/día para destetar a los 80 días de edad. </t>
  </si>
  <si>
    <t>La concentración que se utiliza en esta dieta láctea es de 320 gr sustituto/l. La composición mínima recomendada es de 21% PC; 15,5% EE y 0,15% FC.</t>
  </si>
  <si>
    <t>Desde el primer día se ofrece agua y el concentrado inicial luego de los 7 días de edad. Se comienza con 150 g/día de concentrado inicial y se restringe a 2 kg/día. Composición del concentrado inicial 20,5% PC; 3,15 Mcal/kg EM; 3,6% EE y 13,1% FDN.</t>
  </si>
  <si>
    <t xml:space="preserve">Durante este periodo se considera solo 2 aplicaciones de antiparasitario, la primera a los 21 días de ingresar a la pradera y la segunda 21 días después. </t>
  </si>
  <si>
    <t xml:space="preserve">Sumado a lo anterior se suma el costo de analgesia y/o anestesia para el descorne, y el lapiz o pasta si no se usa el método con aplicación de calor. </t>
  </si>
  <si>
    <t xml:space="preserve">El concentrado de crecimiento se mantiene hasta que los terneros alcancen los 120 kg de peso vivo, momento en el cual se cambia por triticale chancado ofreciendo 1,5% del peso vivo, lo que equivale suministrar 1,8 kg/ternero/día. </t>
  </si>
  <si>
    <t xml:space="preserve">Se mantiene esta dieta hasta que logre los 160 kg, momento en que se reduce la suplementación de triticale  al 1% del peso vivo, lo que equivale a 1,6 kg/día/ternero, manteniéndolo hasta los 240 días de edad. </t>
  </si>
  <si>
    <t xml:space="preserve">En paralelo, durante este periodo los terneros se encuentran consumiendo pradera de buena calidad, debiendo asegurar al menos 2,5 – 3,0 kg MS/ternero hasta los 160 kilos de peso vivo y luego entre 4,0 - 5,5 kg MS/ternero/día, lo que permitirá alcanzar una óptima ganancia de peso. </t>
  </si>
  <si>
    <t xml:space="preserve"> La carga animal a utilizar dependerá de la producción de la pradera, así por ejemplo se utilizará 3,0 terneros/ha, con praderas de 10 ton MS/ha y se aumenta a 3,5 terneros/ha con 12 ton MS/ha. </t>
  </si>
  <si>
    <t>Días</t>
  </si>
  <si>
    <t>www.consorciolechero.cl/areas-de-accion/produccion-de-leche/bienestar-animal/</t>
  </si>
  <si>
    <t>La siguiente planilla le permitirá estimar los costos de crianza, recría y engorda de sus terneros. Le entregará el costo por ternero en cada etapa y por kilógramo de peso al final del periodo. El objetivo es facilitar su decisión de criar o no terneros y proyectar el momento más adecuado de venta en base a los precios del mercado.</t>
  </si>
  <si>
    <r>
      <t>El proceso se inicia con la aplicación de 25 unidades de N en marzo y luego una fertilización N, P</t>
    </r>
    <r>
      <rPr>
        <vertAlign val="subscript"/>
        <sz val="12"/>
        <color theme="1"/>
        <rFont val="Calibri"/>
        <family val="2"/>
        <scheme val="minor"/>
      </rPr>
      <t>2</t>
    </r>
    <r>
      <rPr>
        <sz val="12"/>
        <color theme="1"/>
        <rFont val="Calibri"/>
        <family val="2"/>
        <scheme val="minor"/>
      </rPr>
      <t>O</t>
    </r>
    <r>
      <rPr>
        <vertAlign val="subscript"/>
        <sz val="12"/>
        <color theme="1"/>
        <rFont val="Calibri"/>
        <family val="2"/>
        <scheme val="minor"/>
      </rPr>
      <t>5</t>
    </r>
    <r>
      <rPr>
        <sz val="12"/>
        <color theme="1"/>
        <rFont val="Calibri"/>
        <family val="2"/>
        <scheme val="minor"/>
      </rPr>
      <t>, K</t>
    </r>
    <r>
      <rPr>
        <vertAlign val="subscript"/>
        <sz val="12"/>
        <color theme="1"/>
        <rFont val="Calibri"/>
        <family val="2"/>
        <scheme val="minor"/>
      </rPr>
      <t>2</t>
    </r>
    <r>
      <rPr>
        <sz val="12"/>
        <color theme="1"/>
        <rFont val="Calibri"/>
        <family val="2"/>
        <scheme val="minor"/>
      </rPr>
      <t>O y S a inicios de primavera, cuya dosis se debe ajustar al nivel de fertilidad del potrero donde se lleva a cabo la recría engorda. Complementario a la fertilización, con el objetivo de dar persistencia a la pradera y optimizar su utilización se diseña un sistema de pastoreo en franja todo el año, considerando 35, 40, 45 y 21 días como periodo de rezago para verano, otoño, invierno y primavera, respectivamente. En este diseño, se debe considerar que en primavera la mitad de la superficie utilizada se destina a conservación de forraje para suministrarlo el proximo año durante invierno.</t>
    </r>
  </si>
  <si>
    <t>El ingreso de animales ocurre en el mes de abril y su salida desde enero a marzo como máximo. El objetivo es alcanzar su peso de faena en un plazo máximo de 12 meses. La carga animal a utilizar dependerá de la producción de la pradera. Así, por ejemplo, se utilizará 3,0 terneros/ha con praderas de 10 ton MS/ha y se aumenta a 3,5 terneros/ha con 12 ton MS/ha.</t>
  </si>
  <si>
    <r>
      <t>El proceso se inicia con la aplicación de 25 unidades de N en marzo y luego una fertilización N, P</t>
    </r>
    <r>
      <rPr>
        <vertAlign val="subscript"/>
        <sz val="12"/>
        <color theme="1"/>
        <rFont val="Calibri"/>
        <family val="2"/>
        <scheme val="minor"/>
      </rPr>
      <t>2</t>
    </r>
    <r>
      <rPr>
        <sz val="12"/>
        <color theme="1"/>
        <rFont val="Calibri"/>
        <family val="2"/>
        <scheme val="minor"/>
      </rPr>
      <t>O</t>
    </r>
    <r>
      <rPr>
        <vertAlign val="subscript"/>
        <sz val="12"/>
        <color theme="1"/>
        <rFont val="Calibri"/>
        <family val="2"/>
        <scheme val="minor"/>
      </rPr>
      <t>5</t>
    </r>
    <r>
      <rPr>
        <sz val="12"/>
        <color theme="1"/>
        <rFont val="Calibri"/>
        <family val="2"/>
        <scheme val="minor"/>
      </rPr>
      <t>, K</t>
    </r>
    <r>
      <rPr>
        <vertAlign val="subscript"/>
        <sz val="12"/>
        <color theme="1"/>
        <rFont val="Calibri"/>
        <family val="2"/>
        <scheme val="minor"/>
      </rPr>
      <t>2</t>
    </r>
    <r>
      <rPr>
        <sz val="12"/>
        <color theme="1"/>
        <rFont val="Calibri"/>
        <family val="2"/>
        <scheme val="minor"/>
      </rPr>
      <t xml:space="preserve">O y S a inicios de primavera, cuya dosis se debe ajustar al nivel de fertilidad del potrero donde se lleva a cabo la recría engorda. Complementario a la fertilización, con el objetivo de dar persistencia a la pradera y optimizar su utiización se diseña un sistema de pastoreo en franja todo el año, considerando 35, 40, 45 y 21 días como periodo de rezago para verano, otoño, invierno y primavera, respectivamente. </t>
    </r>
  </si>
  <si>
    <t xml:space="preserve">El ingreso de animales ocurre en el mes de abril y su salida desde enero a marzo como máximo. El objetivo es alcanzar su peso de faena en un plazo máximo de 12 meses. La carga animal a utilizar dependerá de la producción de la pradera, asi por ejemplo se utilizará 3,0 terneros/ha, con praderas de 10 ton MS/ha y se aumenta a 3,5 terneros/ha con 12 ton MS/ha. </t>
  </si>
  <si>
    <t>Trasladar al ternero en un vehículo limpio y en lo posible, desinfectado hasta la ternerera.</t>
  </si>
  <si>
    <t>Disponer al ternero en corrales grupales al menos, a la semana de vida.</t>
  </si>
  <si>
    <r>
      <t>La etapa se considera en praderas de alto nivel de producción, por lo tanto, se considera en el mes de marzo la aplicación de 30 unidades de N en marzo y en primavera al menos 30 unidades de N, 90 de P</t>
    </r>
    <r>
      <rPr>
        <vertAlign val="subscript"/>
        <sz val="12"/>
        <rFont val="Calibri"/>
        <family val="2"/>
        <scheme val="minor"/>
      </rPr>
      <t>2</t>
    </r>
    <r>
      <rPr>
        <sz val="12"/>
        <rFont val="Calibri"/>
        <family val="2"/>
        <scheme val="minor"/>
      </rPr>
      <t>O</t>
    </r>
    <r>
      <rPr>
        <vertAlign val="subscript"/>
        <sz val="12"/>
        <rFont val="Calibri"/>
        <family val="2"/>
        <scheme val="minor"/>
      </rPr>
      <t>5</t>
    </r>
    <r>
      <rPr>
        <sz val="12"/>
        <rFont val="Calibri"/>
        <family val="2"/>
        <scheme val="minor"/>
      </rPr>
      <t>, 45 de K</t>
    </r>
    <r>
      <rPr>
        <vertAlign val="subscript"/>
        <sz val="12"/>
        <rFont val="Calibri"/>
        <family val="2"/>
        <scheme val="minor"/>
      </rPr>
      <t>2</t>
    </r>
    <r>
      <rPr>
        <sz val="12"/>
        <rFont val="Calibri"/>
        <family val="2"/>
        <scheme val="minor"/>
      </rPr>
      <t>O y 36 de S, se debe ajustar las dosis de acuerdo al nivel de fertilidad del potrero donde se lleva a cabo la recría engorda.</t>
    </r>
  </si>
  <si>
    <t xml:space="preserve">Para el periodo invernal, suministrar heno y 1 kg de concentrado diario a partir de junio y mantener hasta primera quincena de septiembre. </t>
  </si>
  <si>
    <t xml:space="preserve">Esta práctica permite optimizar la respuesta productiva al suministrarlo a un animal de mejor eficiencia de conversión y, con ello, reducir la opción de engordar en periodo estival con menor oferta de forraje y con menor eficiencia de conversión. </t>
  </si>
  <si>
    <t>Pradera a voluntad desde los 3 meses.</t>
  </si>
  <si>
    <t>El destete está basado en el consumo de concentrado inicial (0,800 a 1,0 kg/día por 3 días consecutivos).</t>
  </si>
  <si>
    <t>Línea Estándar: Concentrado con 17,0% PC; 2,8 Mcal/kg y 20% fibras digestibles.</t>
  </si>
  <si>
    <t>La GDP debe estar en un promedio de 0,700 kg/animal considerando una línea de productos Media y Estándar.</t>
  </si>
  <si>
    <t>La meta productiva para este periodo es una ganancia de peso entre 0,650 y 0,750 kg/día.</t>
  </si>
  <si>
    <t>Etapa nacimiento – destete</t>
  </si>
  <si>
    <t xml:space="preserve">Etapa destete – 8 meses </t>
  </si>
  <si>
    <t xml:space="preserve">Etapa destete – 6 meses </t>
  </si>
  <si>
    <t>Lts</t>
  </si>
  <si>
    <t>Analgesia</t>
  </si>
  <si>
    <t>Anestesia</t>
  </si>
  <si>
    <t>Total horas</t>
  </si>
  <si>
    <t>Fardos</t>
  </si>
  <si>
    <r>
      <t>m</t>
    </r>
    <r>
      <rPr>
        <vertAlign val="superscript"/>
        <sz val="11"/>
        <color theme="1"/>
        <rFont val="Calibri"/>
        <family val="2"/>
        <scheme val="minor"/>
      </rPr>
      <t>3</t>
    </r>
  </si>
  <si>
    <t>kg TCO</t>
  </si>
  <si>
    <t>Horas totales</t>
  </si>
  <si>
    <t>Concentrado</t>
  </si>
  <si>
    <t xml:space="preserve">                                                      https://www.consorciolechero.cl/areas-de-accion/produccion-de-leche/bienestar-animal/</t>
  </si>
  <si>
    <r>
      <t xml:space="preserve">                                                      Descarga el </t>
    </r>
    <r>
      <rPr>
        <b/>
        <i/>
        <sz val="12"/>
        <color theme="2" tint="-0.749992370372631"/>
        <rFont val="Calibri"/>
        <family val="2"/>
        <scheme val="minor"/>
      </rPr>
      <t>"Protocolo de Bienestar Animal: Terneros y terneras de lechería."</t>
    </r>
  </si>
  <si>
    <r>
      <t>m</t>
    </r>
    <r>
      <rPr>
        <vertAlign val="superscript"/>
        <sz val="12"/>
        <color theme="1"/>
        <rFont val="Calibri"/>
        <family val="2"/>
        <scheme val="minor"/>
      </rPr>
      <t>3</t>
    </r>
  </si>
  <si>
    <r>
      <t xml:space="preserve">Otro </t>
    </r>
    <r>
      <rPr>
        <sz val="11"/>
        <color theme="1" tint="0.499984740745262"/>
        <rFont val="Calibri"/>
        <family val="2"/>
        <scheme val="minor"/>
      </rPr>
      <t>(Mencione)</t>
    </r>
  </si>
  <si>
    <r>
      <t xml:space="preserve">Materia prima 2 </t>
    </r>
    <r>
      <rPr>
        <sz val="11"/>
        <color theme="1" tint="0.499984740745262"/>
        <rFont val="Calibri"/>
        <family val="2"/>
        <scheme val="minor"/>
      </rPr>
      <t>(Mencione)</t>
    </r>
  </si>
  <si>
    <r>
      <t xml:space="preserve">Materia prima 1 </t>
    </r>
    <r>
      <rPr>
        <sz val="11"/>
        <color theme="1" tint="0.499984740745262"/>
        <rFont val="Calibri"/>
        <family val="2"/>
        <scheme val="minor"/>
      </rPr>
      <t>(Mencione)</t>
    </r>
  </si>
  <si>
    <r>
      <t xml:space="preserve">Materia prima 3 </t>
    </r>
    <r>
      <rPr>
        <sz val="11"/>
        <color theme="1" tint="0.499984740745262"/>
        <rFont val="Calibri"/>
        <family val="2"/>
        <scheme val="minor"/>
      </rPr>
      <t>(Mencione)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</si>
</sst>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quot;$&quot;* #,##0_ ;_ &quot;$&quot;* \-#,##0_ ;_ &quot;$&quot;* &quot;-&quot;_ ;_ @_ "/>
    <numFmt numFmtId="41" formatCode="_ * #,##0_ ;_ * \-#,##0_ ;_ * &quot;-&quot;_ ;_ @_ "/>
    <numFmt numFmtId="164" formatCode="0.000"/>
    <numFmt numFmtId="165" formatCode="_ * #,##0.000_ ;_ * \-#,##0.000_ ;_ * &quot;-&quot;_ ;_ @_ "/>
  </numFmts>
  <fonts count="42" x14ac:knownFonts="1">
    <font>
      <sz val="11"/>
      <color theme="1"/>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0"/>
      <name val="Calibri"/>
      <family val="2"/>
      <scheme val="minor"/>
    </font>
    <font>
      <b/>
      <sz val="12"/>
      <color theme="1"/>
      <name val="Calibri"/>
      <family val="2"/>
      <scheme val="minor"/>
    </font>
    <font>
      <b/>
      <sz val="14"/>
      <color theme="0"/>
      <name val="Calibri"/>
      <family val="2"/>
      <scheme val="minor"/>
    </font>
    <font>
      <b/>
      <sz val="12"/>
      <color theme="0"/>
      <name val="Calibri"/>
      <family val="2"/>
      <scheme val="minor"/>
    </font>
    <font>
      <b/>
      <sz val="18"/>
      <color theme="8" tint="-0.249977111117893"/>
      <name val="Calibri"/>
      <family val="2"/>
      <scheme val="minor"/>
    </font>
    <font>
      <b/>
      <sz val="14"/>
      <color theme="8" tint="-0.249977111117893"/>
      <name val="Calibri"/>
      <family val="2"/>
      <scheme val="minor"/>
    </font>
    <font>
      <b/>
      <sz val="11"/>
      <name val="Calibri"/>
      <family val="2"/>
      <scheme val="minor"/>
    </font>
    <font>
      <sz val="11"/>
      <color theme="0"/>
      <name val="Calibri"/>
      <family val="2"/>
      <scheme val="minor"/>
    </font>
    <font>
      <sz val="18"/>
      <color theme="8" tint="-0.249977111117893"/>
      <name val="Calibri"/>
      <family val="2"/>
      <scheme val="minor"/>
    </font>
    <font>
      <sz val="12"/>
      <color theme="0"/>
      <name val="Calibri"/>
      <family val="2"/>
      <scheme val="minor"/>
    </font>
    <font>
      <sz val="14"/>
      <color theme="0"/>
      <name val="Calibri"/>
      <family val="2"/>
      <scheme val="minor"/>
    </font>
    <font>
      <b/>
      <u/>
      <sz val="12"/>
      <name val="Calibri"/>
      <family val="2"/>
      <scheme val="minor"/>
    </font>
    <font>
      <u/>
      <sz val="12"/>
      <color theme="0"/>
      <name val="Calibri"/>
      <family val="2"/>
      <scheme val="minor"/>
    </font>
    <font>
      <u/>
      <sz val="11"/>
      <color theme="0"/>
      <name val="Calibri"/>
      <family val="2"/>
      <scheme val="minor"/>
    </font>
    <font>
      <b/>
      <u/>
      <sz val="11"/>
      <color theme="1"/>
      <name val="Calibri"/>
      <family val="2"/>
      <scheme val="minor"/>
    </font>
    <font>
      <b/>
      <sz val="12"/>
      <color theme="8" tint="-0.249977111117893"/>
      <name val="Calibri"/>
      <family val="2"/>
      <scheme val="minor"/>
    </font>
    <font>
      <sz val="11"/>
      <name val="Calibri"/>
      <family val="2"/>
      <scheme val="minor"/>
    </font>
    <font>
      <sz val="12"/>
      <color rgb="FFFF0000"/>
      <name val="Calibri"/>
      <family val="2"/>
      <scheme val="minor"/>
    </font>
    <font>
      <b/>
      <sz val="14"/>
      <color rgb="FFC00000"/>
      <name val="Calibri"/>
      <family val="2"/>
      <scheme val="minor"/>
    </font>
    <font>
      <sz val="12"/>
      <name val="Calibri"/>
      <family val="2"/>
      <scheme val="minor"/>
    </font>
    <font>
      <b/>
      <sz val="12"/>
      <name val="Calibri"/>
      <family val="2"/>
      <scheme val="minor"/>
    </font>
    <font>
      <sz val="18"/>
      <color rgb="FFC00000"/>
      <name val="Calibri"/>
      <family val="2"/>
      <scheme val="minor"/>
    </font>
    <font>
      <sz val="16"/>
      <color rgb="FFC00000"/>
      <name val="Calibri"/>
      <family val="2"/>
      <scheme val="minor"/>
    </font>
    <font>
      <u/>
      <sz val="12"/>
      <name val="Calibri"/>
      <family val="2"/>
      <scheme val="minor"/>
    </font>
    <font>
      <b/>
      <sz val="16"/>
      <color rgb="FF204F7A"/>
      <name val="Tahoma"/>
      <family val="2"/>
    </font>
    <font>
      <vertAlign val="superscript"/>
      <sz val="11"/>
      <color theme="1"/>
      <name val="Calibri"/>
      <family val="2"/>
      <scheme val="minor"/>
    </font>
    <font>
      <vertAlign val="subscript"/>
      <sz val="12"/>
      <color theme="1"/>
      <name val="Calibri"/>
      <family val="2"/>
      <scheme val="minor"/>
    </font>
    <font>
      <vertAlign val="subscript"/>
      <sz val="12"/>
      <name val="Calibri"/>
      <family val="2"/>
      <scheme val="minor"/>
    </font>
    <font>
      <sz val="12"/>
      <color theme="2" tint="-0.749992370372631"/>
      <name val="Calibri"/>
      <family val="2"/>
      <scheme val="minor"/>
    </font>
    <font>
      <b/>
      <sz val="12"/>
      <color theme="2" tint="-0.749992370372631"/>
      <name val="Calibri"/>
      <family val="2"/>
      <scheme val="minor"/>
    </font>
    <font>
      <b/>
      <i/>
      <sz val="12"/>
      <color theme="2" tint="-0.749992370372631"/>
      <name val="Calibri"/>
      <family val="2"/>
      <scheme val="minor"/>
    </font>
    <font>
      <b/>
      <sz val="18"/>
      <color rgb="FF204F7A"/>
      <name val="Tahoma"/>
      <family val="2"/>
    </font>
    <font>
      <b/>
      <sz val="11"/>
      <color theme="8" tint="-0.249977111117893"/>
      <name val="Calibri"/>
      <family val="2"/>
      <scheme val="minor"/>
    </font>
    <font>
      <sz val="8"/>
      <name val="Calibri"/>
      <family val="2"/>
      <scheme val="minor"/>
    </font>
    <font>
      <vertAlign val="superscript"/>
      <sz val="12"/>
      <color theme="1"/>
      <name val="Calibri"/>
      <family val="2"/>
      <scheme val="minor"/>
    </font>
    <font>
      <sz val="11"/>
      <color theme="1" tint="0.499984740745262"/>
      <name val="Calibri"/>
      <family val="2"/>
      <scheme val="minor"/>
    </font>
  </fonts>
  <fills count="18">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bgColor indexed="64"/>
      </patternFill>
    </fill>
    <fill>
      <patternFill patternType="solid">
        <fgColor rgb="FFF9851B"/>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29679F"/>
        <bgColor indexed="64"/>
      </patternFill>
    </fill>
    <fill>
      <patternFill patternType="solid">
        <fgColor rgb="FF235685"/>
        <bgColor indexed="64"/>
      </patternFill>
    </fill>
    <fill>
      <patternFill patternType="solid">
        <fgColor rgb="FF204F7A"/>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8" tint="-0.249977111117893"/>
      </left>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theme="8" tint="-0.249977111117893"/>
      </left>
      <right/>
      <top style="medium">
        <color theme="8" tint="-0.249977111117893"/>
      </top>
      <bottom style="medium">
        <color theme="8" tint="-0.249977111117893"/>
      </bottom>
      <diagonal/>
    </border>
    <border>
      <left/>
      <right/>
      <top style="medium">
        <color theme="8" tint="-0.249977111117893"/>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theme="8"/>
      </left>
      <right style="thin">
        <color theme="8"/>
      </right>
      <top style="medium">
        <color theme="8"/>
      </top>
      <bottom/>
      <diagonal/>
    </border>
    <border>
      <left style="thin">
        <color theme="8"/>
      </left>
      <right style="thin">
        <color theme="8"/>
      </right>
      <top style="medium">
        <color theme="8"/>
      </top>
      <bottom/>
      <diagonal/>
    </border>
    <border>
      <left style="thin">
        <color theme="8"/>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tint="-0.249977111117893"/>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style="medium">
        <color rgb="FFF9851B"/>
      </left>
      <right style="thin">
        <color rgb="FFF9851B"/>
      </right>
      <top style="medium">
        <color rgb="FFF9851B"/>
      </top>
      <bottom style="medium">
        <color rgb="FFF9851B"/>
      </bottom>
      <diagonal/>
    </border>
    <border>
      <left style="thin">
        <color rgb="FFF9851B"/>
      </left>
      <right style="thin">
        <color rgb="FFF9851B"/>
      </right>
      <top style="medium">
        <color rgb="FFF9851B"/>
      </top>
      <bottom style="medium">
        <color rgb="FFF9851B"/>
      </bottom>
      <diagonal/>
    </border>
    <border>
      <left style="thin">
        <color rgb="FFF9851B"/>
      </left>
      <right style="medium">
        <color rgb="FFF9851B"/>
      </right>
      <top style="medium">
        <color rgb="FFF9851B"/>
      </top>
      <bottom style="medium">
        <color rgb="FFF9851B"/>
      </bottom>
      <diagonal/>
    </border>
    <border>
      <left style="medium">
        <color rgb="FF00B050"/>
      </left>
      <right style="thin">
        <color rgb="FF00B050"/>
      </right>
      <top style="medium">
        <color rgb="FF00B050"/>
      </top>
      <bottom style="medium">
        <color rgb="FF00B050"/>
      </bottom>
      <diagonal/>
    </border>
    <border>
      <left style="thin">
        <color rgb="FF00B050"/>
      </left>
      <right style="thin">
        <color rgb="FF00B050"/>
      </right>
      <top style="medium">
        <color rgb="FF00B050"/>
      </top>
      <bottom style="medium">
        <color rgb="FF00B050"/>
      </bottom>
      <diagonal/>
    </border>
    <border>
      <left style="medium">
        <color rgb="FFF9851B"/>
      </left>
      <right style="medium">
        <color rgb="FFF9851B"/>
      </right>
      <top style="medium">
        <color rgb="FFF9851B"/>
      </top>
      <bottom style="medium">
        <color rgb="FFF9851B"/>
      </bottom>
      <diagonal/>
    </border>
    <border>
      <left style="medium">
        <color rgb="FF00B050"/>
      </left>
      <right style="medium">
        <color rgb="FF00B050"/>
      </right>
      <top style="medium">
        <color rgb="FF00B050"/>
      </top>
      <bottom style="medium">
        <color rgb="FF00B050"/>
      </bottom>
      <diagonal/>
    </border>
    <border>
      <left style="medium">
        <color rgb="FF235685"/>
      </left>
      <right/>
      <top style="medium">
        <color rgb="FF235685"/>
      </top>
      <bottom/>
      <diagonal/>
    </border>
    <border>
      <left/>
      <right/>
      <top style="medium">
        <color rgb="FF235685"/>
      </top>
      <bottom/>
      <diagonal/>
    </border>
    <border>
      <left/>
      <right style="medium">
        <color rgb="FF235685"/>
      </right>
      <top style="medium">
        <color rgb="FF235685"/>
      </top>
      <bottom/>
      <diagonal/>
    </border>
    <border>
      <left style="medium">
        <color rgb="FF235685"/>
      </left>
      <right/>
      <top/>
      <bottom style="medium">
        <color rgb="FF235685"/>
      </bottom>
      <diagonal/>
    </border>
    <border>
      <left/>
      <right/>
      <top/>
      <bottom style="medium">
        <color rgb="FF235685"/>
      </bottom>
      <diagonal/>
    </border>
    <border>
      <left/>
      <right style="medium">
        <color rgb="FF235685"/>
      </right>
      <top/>
      <bottom style="medium">
        <color rgb="FF235685"/>
      </bottom>
      <diagonal/>
    </border>
    <border>
      <left style="medium">
        <color rgb="FF235685"/>
      </left>
      <right/>
      <top/>
      <bottom/>
      <diagonal/>
    </border>
    <border>
      <left/>
      <right style="medium">
        <color rgb="FF235685"/>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B050"/>
      </left>
      <right/>
      <top style="medium">
        <color rgb="FF00B050"/>
      </top>
      <bottom style="medium">
        <color rgb="FF00B050"/>
      </bottom>
      <diagonal/>
    </border>
  </borders>
  <cellStyleXfs count="5">
    <xf numFmtId="0" fontId="0" fillId="0" borderId="0"/>
    <xf numFmtId="42"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1" fontId="4" fillId="0" borderId="0" applyFont="0" applyFill="0" applyBorder="0" applyAlignment="0" applyProtection="0"/>
  </cellStyleXfs>
  <cellXfs count="413">
    <xf numFmtId="0" fontId="0" fillId="0" borderId="0" xfId="0"/>
    <xf numFmtId="0" fontId="0" fillId="3" borderId="0" xfId="0" applyFill="1"/>
    <xf numFmtId="0" fontId="0" fillId="3" borderId="0" xfId="0" applyFill="1" applyBorder="1"/>
    <xf numFmtId="0" fontId="7" fillId="3" borderId="2" xfId="0" applyFont="1" applyFill="1" applyBorder="1" applyAlignment="1">
      <alignment horizontal="center" vertical="center" wrapText="1"/>
    </xf>
    <xf numFmtId="0" fontId="15" fillId="2" borderId="0" xfId="0" applyFont="1" applyFill="1"/>
    <xf numFmtId="0" fontId="13" fillId="2" borderId="0" xfId="0" applyFont="1" applyFill="1"/>
    <xf numFmtId="0" fontId="8" fillId="2" borderId="0" xfId="0" applyFont="1" applyFill="1" applyAlignment="1">
      <alignment horizontal="left" vertical="center"/>
    </xf>
    <xf numFmtId="0" fontId="18" fillId="3" borderId="0" xfId="0" applyFont="1" applyFill="1"/>
    <xf numFmtId="0" fontId="19" fillId="3" borderId="0" xfId="0" applyFont="1" applyFill="1"/>
    <xf numFmtId="0" fontId="20" fillId="3" borderId="0" xfId="0" applyFont="1" applyFill="1" applyAlignment="1">
      <alignment vertical="center"/>
    </xf>
    <xf numFmtId="0" fontId="6" fillId="2" borderId="0" xfId="0" applyFont="1" applyFill="1" applyAlignment="1">
      <alignment vertical="center"/>
    </xf>
    <xf numFmtId="0" fontId="2" fillId="3" borderId="0" xfId="0" applyFont="1" applyFill="1" applyAlignment="1">
      <alignment vertical="center"/>
    </xf>
    <xf numFmtId="0" fontId="10" fillId="3" borderId="0" xfId="0" applyFont="1" applyFill="1" applyAlignment="1">
      <alignment horizontal="left" vertical="center"/>
    </xf>
    <xf numFmtId="0" fontId="14" fillId="3" borderId="0" xfId="0" applyFont="1" applyFill="1"/>
    <xf numFmtId="0" fontId="10"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Border="1" applyAlignment="1">
      <alignment vertical="center" wrapText="1"/>
    </xf>
    <xf numFmtId="0" fontId="21" fillId="3" borderId="0" xfId="0" applyFont="1" applyFill="1" applyAlignment="1">
      <alignment vertical="center"/>
    </xf>
    <xf numFmtId="0" fontId="0" fillId="3" borderId="0" xfId="0" applyFill="1" applyBorder="1" applyAlignment="1">
      <alignment horizontal="center" vertical="center" wrapText="1"/>
    </xf>
    <xf numFmtId="0" fontId="0" fillId="3" borderId="0" xfId="0" applyFill="1" applyBorder="1" applyAlignment="1">
      <alignment vertical="center"/>
    </xf>
    <xf numFmtId="0" fontId="1" fillId="3" borderId="0" xfId="0" applyFont="1" applyFill="1" applyBorder="1" applyAlignment="1">
      <alignment horizontal="center" vertical="center" wrapText="1"/>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xf numFmtId="0" fontId="5" fillId="3" borderId="0" xfId="0" applyFont="1" applyFill="1" applyBorder="1" applyAlignment="1">
      <alignment vertical="center" wrapText="1"/>
    </xf>
    <xf numFmtId="0" fontId="6" fillId="2" borderId="0" xfId="0" applyFont="1" applyFill="1" applyAlignment="1">
      <alignment horizontal="right" vertical="center"/>
    </xf>
    <xf numFmtId="0" fontId="7" fillId="3" borderId="1" xfId="0" applyFont="1" applyFill="1" applyBorder="1" applyAlignment="1">
      <alignment vertical="center" wrapText="1"/>
    </xf>
    <xf numFmtId="0" fontId="0" fillId="2" borderId="0" xfId="0" applyFill="1"/>
    <xf numFmtId="0" fontId="3" fillId="3" borderId="0" xfId="0" applyFont="1" applyFill="1" applyAlignment="1">
      <alignment vertical="center" wrapText="1"/>
    </xf>
    <xf numFmtId="0" fontId="9" fillId="3" borderId="0" xfId="0" applyFont="1" applyFill="1" applyBorder="1" applyAlignment="1">
      <alignment horizontal="left" vertical="center" wrapText="1"/>
    </xf>
    <xf numFmtId="0" fontId="6" fillId="3" borderId="0" xfId="0" applyFont="1" applyFill="1" applyAlignment="1">
      <alignment horizontal="center" vertical="center"/>
    </xf>
    <xf numFmtId="0" fontId="21" fillId="3" borderId="0" xfId="0" applyFont="1" applyFill="1" applyAlignment="1">
      <alignment horizontal="left" vertical="center"/>
    </xf>
    <xf numFmtId="0" fontId="8" fillId="2" borderId="37" xfId="0" applyFont="1" applyFill="1" applyBorder="1" applyAlignment="1">
      <alignment horizontal="left" vertical="center"/>
    </xf>
    <xf numFmtId="0" fontId="15" fillId="2" borderId="25" xfId="0" applyFont="1" applyFill="1" applyBorder="1"/>
    <xf numFmtId="0" fontId="13" fillId="2" borderId="25" xfId="0" applyFont="1" applyFill="1" applyBorder="1"/>
    <xf numFmtId="0" fontId="0" fillId="2" borderId="25" xfId="0" applyFill="1" applyBorder="1"/>
    <xf numFmtId="0" fontId="6" fillId="2" borderId="25" xfId="0" applyFont="1" applyFill="1" applyBorder="1" applyAlignment="1">
      <alignment vertical="center"/>
    </xf>
    <xf numFmtId="0" fontId="8" fillId="3" borderId="0" xfId="0" applyFont="1" applyFill="1" applyBorder="1" applyAlignment="1">
      <alignment horizontal="left" vertical="center"/>
    </xf>
    <xf numFmtId="0" fontId="7" fillId="3" borderId="0"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4" xfId="0" applyFont="1" applyFill="1" applyBorder="1" applyAlignment="1">
      <alignment horizontal="center" vertical="center" wrapText="1"/>
    </xf>
    <xf numFmtId="0" fontId="7" fillId="3" borderId="3" xfId="0" applyFont="1" applyFill="1" applyBorder="1" applyAlignment="1">
      <alignment vertical="center" wrapText="1"/>
    </xf>
    <xf numFmtId="0" fontId="7" fillId="3" borderId="4" xfId="0"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0" fontId="25" fillId="3" borderId="0" xfId="0" applyFont="1" applyFill="1" applyBorder="1" applyAlignment="1">
      <alignment vertical="center"/>
    </xf>
    <xf numFmtId="0" fontId="7" fillId="3" borderId="0" xfId="0" applyFont="1" applyFill="1" applyBorder="1" applyAlignment="1">
      <alignment vertical="center" wrapText="1"/>
    </xf>
    <xf numFmtId="0" fontId="1" fillId="3" borderId="0" xfId="0" applyFont="1" applyFill="1" applyBorder="1" applyAlignment="1">
      <alignment vertical="center" wrapText="1"/>
    </xf>
    <xf numFmtId="0" fontId="17" fillId="3" borderId="0" xfId="0" applyFont="1" applyFill="1" applyAlignment="1">
      <alignment horizontal="left" vertical="center"/>
    </xf>
    <xf numFmtId="0" fontId="3" fillId="3" borderId="0" xfId="0" applyFont="1" applyFill="1" applyAlignment="1">
      <alignment horizontal="left" vertical="center" wrapText="1"/>
    </xf>
    <xf numFmtId="0" fontId="25" fillId="3" borderId="0" xfId="0" applyFont="1" applyFill="1" applyBorder="1" applyAlignment="1">
      <alignment horizontal="left"/>
    </xf>
    <xf numFmtId="0" fontId="25" fillId="3" borderId="0" xfId="0" applyFont="1" applyFill="1" applyBorder="1" applyAlignment="1">
      <alignment horizontal="left" vertical="center" wrapText="1"/>
    </xf>
    <xf numFmtId="0" fontId="25"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0" fillId="3" borderId="0" xfId="0" applyFont="1" applyFill="1" applyAlignment="1">
      <alignment horizontal="left" vertical="center"/>
    </xf>
    <xf numFmtId="0" fontId="14" fillId="14" borderId="0" xfId="0" applyFont="1" applyFill="1"/>
    <xf numFmtId="0" fontId="27" fillId="14" borderId="0" xfId="0" applyFont="1" applyFill="1"/>
    <xf numFmtId="0" fontId="14" fillId="14" borderId="0" xfId="0" applyFont="1" applyFill="1" applyBorder="1"/>
    <xf numFmtId="0" fontId="0" fillId="14" borderId="0" xfId="0" applyFill="1"/>
    <xf numFmtId="0" fontId="24" fillId="14" borderId="0" xfId="0" applyFont="1" applyFill="1"/>
    <xf numFmtId="0" fontId="0" fillId="14" borderId="0" xfId="0" applyFill="1" applyBorder="1"/>
    <xf numFmtId="0" fontId="0" fillId="14" borderId="0" xfId="0" applyFill="1" applyBorder="1" applyAlignment="1">
      <alignment vertical="center"/>
    </xf>
    <xf numFmtId="0" fontId="0" fillId="14" borderId="0" xfId="0" applyFill="1" applyBorder="1" applyAlignment="1">
      <alignment vertical="center" wrapText="1"/>
    </xf>
    <xf numFmtId="0" fontId="1" fillId="14" borderId="0" xfId="0" applyFont="1" applyFill="1" applyBorder="1" applyAlignment="1">
      <alignment vertical="center" wrapText="1"/>
    </xf>
    <xf numFmtId="0" fontId="1" fillId="14" borderId="0" xfId="0" applyFont="1" applyFill="1" applyBorder="1" applyAlignment="1">
      <alignment horizontal="center" vertical="center" wrapText="1"/>
    </xf>
    <xf numFmtId="0" fontId="0" fillId="14" borderId="0" xfId="0" applyFill="1" applyBorder="1" applyAlignment="1">
      <alignment horizontal="center" vertical="center" wrapText="1"/>
    </xf>
    <xf numFmtId="0" fontId="0" fillId="14" borderId="0" xfId="0" applyFill="1" applyAlignment="1">
      <alignment wrapText="1"/>
    </xf>
    <xf numFmtId="0" fontId="8" fillId="15" borderId="0" xfId="0" applyFont="1" applyFill="1" applyAlignment="1">
      <alignment vertical="center"/>
    </xf>
    <xf numFmtId="0" fontId="16" fillId="15" borderId="0" xfId="0" applyFont="1" applyFill="1"/>
    <xf numFmtId="0" fontId="8" fillId="16" borderId="0" xfId="0" applyFont="1" applyFill="1" applyAlignment="1">
      <alignment vertical="center"/>
    </xf>
    <xf numFmtId="0" fontId="16" fillId="16" borderId="0" xfId="0" applyFont="1" applyFill="1"/>
    <xf numFmtId="0" fontId="0" fillId="16" borderId="0" xfId="0" applyFill="1"/>
    <xf numFmtId="0" fontId="9" fillId="16" borderId="0" xfId="0" applyFont="1" applyFill="1" applyAlignment="1">
      <alignment vertical="center"/>
    </xf>
    <xf numFmtId="0" fontId="2" fillId="3" borderId="0" xfId="0" applyFont="1" applyFill="1" applyAlignment="1">
      <alignment horizontal="justify" vertical="justify" wrapText="1"/>
    </xf>
    <xf numFmtId="0" fontId="0" fillId="3" borderId="0" xfId="0" applyFont="1" applyFill="1" applyAlignment="1">
      <alignment horizontal="justify" vertical="justify" wrapText="1"/>
    </xf>
    <xf numFmtId="0" fontId="0" fillId="3" borderId="0" xfId="0" applyFill="1" applyBorder="1" applyAlignment="1">
      <alignment horizontal="justify" vertical="justify"/>
    </xf>
    <xf numFmtId="0" fontId="0" fillId="15" borderId="0" xfId="0" applyFill="1"/>
    <xf numFmtId="0" fontId="9" fillId="16" borderId="0" xfId="0" applyFont="1" applyFill="1"/>
    <xf numFmtId="0" fontId="9" fillId="15" borderId="0" xfId="0" applyFont="1" applyFill="1" applyAlignment="1">
      <alignment vertical="center"/>
    </xf>
    <xf numFmtId="0" fontId="8" fillId="3" borderId="0" xfId="0" applyFont="1" applyFill="1" applyAlignment="1">
      <alignment vertical="center"/>
    </xf>
    <xf numFmtId="0" fontId="16" fillId="3" borderId="0" xfId="0" applyFont="1" applyFill="1"/>
    <xf numFmtId="0" fontId="9" fillId="3" borderId="0" xfId="0" applyFont="1" applyFill="1" applyAlignment="1">
      <alignment vertical="center"/>
    </xf>
    <xf numFmtId="0" fontId="15" fillId="3" borderId="0" xfId="0" applyFont="1" applyFill="1" applyBorder="1"/>
    <xf numFmtId="0" fontId="13" fillId="3" borderId="0" xfId="0" applyFont="1" applyFill="1" applyBorder="1"/>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9" fillId="3" borderId="0" xfId="0" applyFont="1" applyFill="1" applyAlignment="1">
      <alignment horizontal="center" vertical="center"/>
    </xf>
    <xf numFmtId="0" fontId="22" fillId="14" borderId="0" xfId="0" applyFont="1" applyFill="1"/>
    <xf numFmtId="0" fontId="22" fillId="2" borderId="38" xfId="0" applyFont="1" applyFill="1" applyBorder="1"/>
    <xf numFmtId="0" fontId="22" fillId="3" borderId="0" xfId="0" applyFont="1" applyFill="1" applyBorder="1"/>
    <xf numFmtId="0" fontId="22" fillId="3" borderId="0" xfId="0" applyFont="1" applyFill="1" applyAlignment="1">
      <alignment horizontal="justify"/>
    </xf>
    <xf numFmtId="0" fontId="2" fillId="3" borderId="0" xfId="0" applyFont="1" applyFill="1" applyAlignment="1">
      <alignment horizontal="justify" vertical="center" wrapText="1"/>
    </xf>
    <xf numFmtId="0" fontId="0" fillId="3" borderId="0" xfId="0" applyFont="1" applyFill="1" applyAlignment="1">
      <alignment horizontal="justify" vertical="center" wrapText="1"/>
    </xf>
    <xf numFmtId="0" fontId="0" fillId="3" borderId="0" xfId="0" applyFill="1" applyBorder="1" applyAlignment="1">
      <alignment horizontal="justify"/>
    </xf>
    <xf numFmtId="0" fontId="8" fillId="17" borderId="0" xfId="0" applyFont="1" applyFill="1" applyAlignment="1">
      <alignment vertical="center"/>
    </xf>
    <xf numFmtId="0" fontId="16" fillId="17" borderId="0" xfId="0" applyFont="1" applyFill="1"/>
    <xf numFmtId="0" fontId="0" fillId="17" borderId="0" xfId="0" applyFill="1"/>
    <xf numFmtId="0" fontId="9" fillId="17" borderId="0" xfId="0" applyFont="1" applyFill="1" applyAlignment="1">
      <alignment vertical="center"/>
    </xf>
    <xf numFmtId="0" fontId="22" fillId="17" borderId="0" xfId="0" applyFont="1" applyFill="1" applyAlignment="1">
      <alignment vertical="center"/>
    </xf>
    <xf numFmtId="0" fontId="22" fillId="3" borderId="0" xfId="0" applyFont="1" applyFill="1" applyAlignment="1">
      <alignment vertical="center"/>
    </xf>
    <xf numFmtId="0" fontId="25" fillId="3" borderId="0" xfId="0" applyFont="1" applyFill="1" applyBorder="1" applyAlignment="1">
      <alignment horizontal="left" vertical="center"/>
    </xf>
    <xf numFmtId="0" fontId="8" fillId="3" borderId="0" xfId="0" applyFont="1" applyFill="1" applyAlignment="1">
      <alignment horizontal="left" vertical="center"/>
    </xf>
    <xf numFmtId="0" fontId="2" fillId="3" borderId="0" xfId="0" applyFont="1" applyFill="1" applyBorder="1" applyAlignment="1">
      <alignment horizontal="left" vertical="center" wrapText="1"/>
    </xf>
    <xf numFmtId="0" fontId="2" fillId="3" borderId="0" xfId="0" applyFont="1" applyFill="1" applyAlignment="1">
      <alignment horizontal="justify" vertical="center" wrapText="1"/>
    </xf>
    <xf numFmtId="0" fontId="8" fillId="3" borderId="0" xfId="0" applyFont="1" applyFill="1" applyAlignment="1">
      <alignment horizontal="justify" vertical="center"/>
    </xf>
    <xf numFmtId="0" fontId="0" fillId="3" borderId="0" xfId="0" applyFill="1" applyAlignment="1">
      <alignment horizontal="justify" vertical="center" wrapText="1"/>
    </xf>
    <xf numFmtId="0" fontId="3" fillId="3" borderId="0" xfId="0" applyFont="1" applyFill="1" applyBorder="1" applyAlignment="1">
      <alignment horizontal="left" vertical="center" wrapText="1"/>
    </xf>
    <xf numFmtId="0" fontId="28" fillId="14" borderId="0" xfId="0" applyFont="1" applyFill="1"/>
    <xf numFmtId="0" fontId="15" fillId="3" borderId="0" xfId="0" applyFont="1" applyFill="1"/>
    <xf numFmtId="0" fontId="13" fillId="3" borderId="0" xfId="0" applyFont="1" applyFill="1"/>
    <xf numFmtId="0" fontId="6" fillId="3" borderId="0" xfId="0" applyFont="1" applyFill="1" applyAlignment="1">
      <alignment vertical="center"/>
    </xf>
    <xf numFmtId="0" fontId="6" fillId="3" borderId="0" xfId="0" applyFont="1" applyFill="1" applyAlignment="1">
      <alignment horizontal="right" vertical="center"/>
    </xf>
    <xf numFmtId="0" fontId="9" fillId="3" borderId="0" xfId="0" applyFont="1" applyFill="1"/>
    <xf numFmtId="0" fontId="16" fillId="3" borderId="0" xfId="0" applyFont="1" applyFill="1" applyAlignment="1">
      <alignment vertical="center"/>
    </xf>
    <xf numFmtId="0" fontId="0" fillId="3" borderId="0" xfId="0" applyFont="1" applyFill="1"/>
    <xf numFmtId="0" fontId="15" fillId="3" borderId="0" xfId="0" applyFont="1" applyFill="1" applyAlignment="1">
      <alignment vertical="center"/>
    </xf>
    <xf numFmtId="0" fontId="19" fillId="3" borderId="0" xfId="0" applyFont="1" applyFill="1" applyAlignment="1">
      <alignment horizontal="justify"/>
    </xf>
    <xf numFmtId="0" fontId="19" fillId="3" borderId="0" xfId="0" applyFont="1" applyFill="1" applyBorder="1" applyAlignment="1">
      <alignment horizontal="justify"/>
    </xf>
    <xf numFmtId="0" fontId="22" fillId="3" borderId="0" xfId="0" applyFont="1" applyFill="1" applyBorder="1" applyAlignment="1">
      <alignment horizontal="justify" vertical="center"/>
    </xf>
    <xf numFmtId="0" fontId="5" fillId="3" borderId="0" xfId="0" applyFont="1" applyFill="1" applyBorder="1" applyAlignment="1">
      <alignment horizontal="justify" vertical="center" wrapText="1"/>
    </xf>
    <xf numFmtId="0" fontId="22" fillId="3" borderId="0" xfId="0" applyFont="1" applyFill="1" applyBorder="1" applyAlignment="1">
      <alignment horizontal="justify" vertical="center" wrapText="1"/>
    </xf>
    <xf numFmtId="0" fontId="0" fillId="3" borderId="0" xfId="0" applyFill="1" applyAlignment="1">
      <alignment horizontal="justify"/>
    </xf>
    <xf numFmtId="0" fontId="22" fillId="14" borderId="0" xfId="0" applyFont="1" applyFill="1" applyBorder="1" applyAlignment="1">
      <alignment vertical="center"/>
    </xf>
    <xf numFmtId="0" fontId="5" fillId="14" borderId="0" xfId="0" applyFont="1" applyFill="1" applyBorder="1" applyAlignment="1">
      <alignment vertical="center" wrapText="1"/>
    </xf>
    <xf numFmtId="0" fontId="12" fillId="3" borderId="1" xfId="0" applyFont="1" applyFill="1" applyBorder="1" applyAlignment="1">
      <alignment vertical="center" wrapText="1"/>
    </xf>
    <xf numFmtId="0" fontId="12" fillId="3" borderId="2" xfId="0" applyFont="1" applyFill="1" applyBorder="1" applyAlignment="1">
      <alignment horizontal="center" vertical="center" wrapText="1"/>
    </xf>
    <xf numFmtId="0" fontId="22" fillId="3" borderId="3" xfId="0" applyFont="1" applyFill="1" applyBorder="1" applyAlignment="1">
      <alignment vertical="center" wrapText="1"/>
    </xf>
    <xf numFmtId="0" fontId="1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164" fontId="22" fillId="3" borderId="4" xfId="0" applyNumberFormat="1" applyFont="1" applyFill="1" applyBorder="1" applyAlignment="1">
      <alignment horizontal="center" vertical="center" wrapText="1"/>
    </xf>
    <xf numFmtId="0" fontId="22" fillId="3" borderId="4" xfId="0"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9" fillId="2" borderId="0" xfId="0" applyFont="1" applyFill="1" applyAlignment="1">
      <alignment vertical="center"/>
    </xf>
    <xf numFmtId="0" fontId="38" fillId="3" borderId="0" xfId="0" applyFont="1" applyFill="1"/>
    <xf numFmtId="0" fontId="38" fillId="3" borderId="0" xfId="0" applyFont="1" applyFill="1" applyAlignment="1">
      <alignment horizontal="right" vertical="center"/>
    </xf>
    <xf numFmtId="0" fontId="38" fillId="3" borderId="0" xfId="0" applyFont="1" applyFill="1" applyAlignment="1">
      <alignment horizontal="left" vertical="center"/>
    </xf>
    <xf numFmtId="0" fontId="0" fillId="3" borderId="0" xfId="0" applyFill="1" applyProtection="1">
      <protection hidden="1"/>
    </xf>
    <xf numFmtId="0" fontId="0" fillId="14" borderId="0" xfId="0" applyFill="1" applyProtection="1">
      <protection hidden="1"/>
    </xf>
    <xf numFmtId="0" fontId="30" fillId="3" borderId="0" xfId="0" applyFont="1" applyFill="1" applyAlignment="1" applyProtection="1">
      <alignment horizontal="left" vertical="center" wrapText="1"/>
      <protection hidden="1"/>
    </xf>
    <xf numFmtId="0" fontId="3" fillId="3" borderId="42" xfId="0" applyFont="1" applyFill="1" applyBorder="1" applyAlignment="1" applyProtection="1">
      <alignment horizontal="left" vertical="center" wrapText="1"/>
      <protection hidden="1"/>
    </xf>
    <xf numFmtId="0" fontId="3" fillId="3" borderId="0" xfId="0" applyFont="1" applyFill="1" applyBorder="1" applyAlignment="1" applyProtection="1">
      <alignment horizontal="left" vertical="center" wrapText="1"/>
      <protection hidden="1"/>
    </xf>
    <xf numFmtId="0" fontId="8" fillId="2" borderId="19" xfId="0" applyFont="1" applyFill="1" applyBorder="1" applyAlignment="1" applyProtection="1">
      <alignment horizontal="left" vertical="center"/>
      <protection hidden="1"/>
    </xf>
    <xf numFmtId="0" fontId="0" fillId="2" borderId="24" xfId="0" applyFill="1" applyBorder="1" applyProtection="1">
      <protection hidden="1"/>
    </xf>
    <xf numFmtId="0" fontId="8" fillId="3" borderId="0" xfId="0" applyFont="1" applyFill="1" applyBorder="1" applyAlignment="1" applyProtection="1">
      <alignment horizontal="left" vertical="center"/>
      <protection hidden="1"/>
    </xf>
    <xf numFmtId="0" fontId="0" fillId="3" borderId="0" xfId="0" applyFill="1" applyBorder="1" applyProtection="1">
      <protection hidden="1"/>
    </xf>
    <xf numFmtId="0" fontId="11" fillId="3" borderId="0" xfId="0" applyFont="1" applyFill="1" applyBorder="1" applyProtection="1">
      <protection hidden="1"/>
    </xf>
    <xf numFmtId="0" fontId="12" fillId="3" borderId="0" xfId="0" applyFont="1" applyFill="1" applyBorder="1" applyAlignment="1" applyProtection="1">
      <alignment horizontal="center"/>
      <protection hidden="1"/>
    </xf>
    <xf numFmtId="0" fontId="3" fillId="3" borderId="0" xfId="0" applyFont="1" applyFill="1" applyProtection="1">
      <protection hidden="1"/>
    </xf>
    <xf numFmtId="0" fontId="7" fillId="3" borderId="7" xfId="0" applyFont="1" applyFill="1" applyBorder="1" applyAlignment="1" applyProtection="1">
      <alignment horizontal="left" vertical="center"/>
      <protection hidden="1"/>
    </xf>
    <xf numFmtId="0" fontId="7" fillId="5" borderId="9"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protection hidden="1"/>
    </xf>
    <xf numFmtId="0" fontId="7" fillId="3" borderId="18"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protection hidden="1"/>
    </xf>
    <xf numFmtId="0" fontId="3" fillId="14" borderId="0" xfId="0" applyFont="1" applyFill="1" applyProtection="1">
      <protection hidden="1"/>
    </xf>
    <xf numFmtId="0" fontId="3" fillId="3" borderId="10" xfId="0" applyFont="1" applyFill="1" applyBorder="1" applyAlignment="1" applyProtection="1">
      <alignment vertical="center" wrapText="1"/>
      <protection hidden="1"/>
    </xf>
    <xf numFmtId="0" fontId="3" fillId="5" borderId="11"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wrapText="1"/>
      <protection hidden="1"/>
    </xf>
    <xf numFmtId="42" fontId="3" fillId="3" borderId="11" xfId="1" applyFont="1" applyFill="1" applyBorder="1" applyAlignment="1" applyProtection="1">
      <protection hidden="1"/>
    </xf>
    <xf numFmtId="42" fontId="3" fillId="4" borderId="12" xfId="1" applyFont="1" applyFill="1" applyBorder="1" applyAlignment="1" applyProtection="1">
      <protection hidden="1"/>
    </xf>
    <xf numFmtId="0" fontId="3" fillId="3" borderId="13" xfId="0" applyFont="1" applyFill="1" applyBorder="1" applyAlignment="1" applyProtection="1">
      <alignment vertical="center" wrapText="1"/>
      <protection hidden="1"/>
    </xf>
    <xf numFmtId="0" fontId="3" fillId="5" borderId="6"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wrapText="1"/>
      <protection hidden="1"/>
    </xf>
    <xf numFmtId="42" fontId="3" fillId="3" borderId="6" xfId="1" applyFont="1" applyFill="1" applyBorder="1" applyAlignment="1" applyProtection="1">
      <protection hidden="1"/>
    </xf>
    <xf numFmtId="0" fontId="3" fillId="3" borderId="15" xfId="0" applyFont="1" applyFill="1" applyBorder="1" applyAlignment="1" applyProtection="1">
      <alignment vertical="center" wrapText="1"/>
      <protection hidden="1"/>
    </xf>
    <xf numFmtId="0" fontId="3" fillId="5" borderId="16" xfId="0" applyFont="1" applyFill="1" applyBorder="1" applyAlignment="1" applyProtection="1">
      <alignment horizontal="center" vertical="center" wrapText="1"/>
      <protection hidden="1"/>
    </xf>
    <xf numFmtId="0" fontId="3" fillId="3" borderId="16" xfId="0" applyFont="1" applyFill="1" applyBorder="1" applyAlignment="1" applyProtection="1">
      <alignment horizontal="center" wrapText="1"/>
      <protection hidden="1"/>
    </xf>
    <xf numFmtId="42" fontId="3" fillId="3" borderId="16" xfId="1" applyFont="1" applyFill="1" applyBorder="1" applyAlignment="1" applyProtection="1">
      <protection hidden="1"/>
    </xf>
    <xf numFmtId="0" fontId="7" fillId="3" borderId="0" xfId="0" applyFont="1" applyFill="1" applyAlignment="1" applyProtection="1">
      <alignment vertical="center" wrapText="1"/>
      <protection hidden="1"/>
    </xf>
    <xf numFmtId="0" fontId="1" fillId="3" borderId="0" xfId="0" applyFont="1" applyFill="1" applyBorder="1" applyAlignment="1" applyProtection="1">
      <alignment vertical="center"/>
      <protection hidden="1"/>
    </xf>
    <xf numFmtId="0" fontId="0" fillId="14" borderId="0" xfId="0" applyFill="1" applyBorder="1" applyProtection="1">
      <protection hidden="1"/>
    </xf>
    <xf numFmtId="0" fontId="1" fillId="3" borderId="0" xfId="0" applyFont="1" applyFill="1" applyBorder="1" applyAlignment="1" applyProtection="1">
      <alignment vertical="center" wrapText="1"/>
      <protection hidden="1"/>
    </xf>
    <xf numFmtId="0" fontId="1" fillId="14" borderId="0" xfId="0" applyFont="1" applyFill="1" applyBorder="1" applyAlignment="1" applyProtection="1">
      <alignment horizontal="center" vertical="center" wrapText="1"/>
      <protection hidden="1"/>
    </xf>
    <xf numFmtId="0" fontId="0" fillId="3" borderId="0" xfId="0" applyFill="1" applyBorder="1" applyAlignment="1" applyProtection="1">
      <alignment vertical="center" wrapText="1"/>
      <protection hidden="1"/>
    </xf>
    <xf numFmtId="0" fontId="0" fillId="14" borderId="0" xfId="0" applyFill="1" applyBorder="1" applyAlignment="1" applyProtection="1">
      <alignment horizontal="center" vertical="center" wrapText="1"/>
      <protection hidden="1"/>
    </xf>
    <xf numFmtId="0" fontId="3" fillId="3" borderId="7" xfId="0" applyFont="1" applyFill="1" applyBorder="1" applyAlignment="1" applyProtection="1">
      <alignment vertical="center" wrapText="1"/>
      <protection hidden="1"/>
    </xf>
    <xf numFmtId="0" fontId="3" fillId="5" borderId="18" xfId="0" applyFont="1" applyFill="1" applyBorder="1" applyAlignment="1" applyProtection="1">
      <alignment horizontal="center" vertical="center" wrapText="1"/>
      <protection hidden="1"/>
    </xf>
    <xf numFmtId="0" fontId="3" fillId="3" borderId="18" xfId="0" applyFont="1" applyFill="1" applyBorder="1" applyAlignment="1" applyProtection="1">
      <alignment vertical="center" wrapText="1"/>
      <protection hidden="1"/>
    </xf>
    <xf numFmtId="42" fontId="3" fillId="3" borderId="28" xfId="1" applyFont="1" applyFill="1" applyBorder="1" applyProtection="1">
      <protection hidden="1"/>
    </xf>
    <xf numFmtId="0" fontId="7" fillId="3" borderId="0" xfId="0" applyFont="1" applyFill="1" applyProtection="1">
      <protection hidden="1"/>
    </xf>
    <xf numFmtId="0" fontId="3" fillId="3" borderId="10" xfId="0" applyFont="1" applyFill="1" applyBorder="1" applyAlignment="1" applyProtection="1">
      <alignment wrapText="1"/>
      <protection hidden="1"/>
    </xf>
    <xf numFmtId="0" fontId="3" fillId="5" borderId="11" xfId="0" applyFont="1" applyFill="1" applyBorder="1" applyAlignment="1" applyProtection="1">
      <alignment horizontal="center" wrapText="1"/>
      <protection hidden="1"/>
    </xf>
    <xf numFmtId="0" fontId="3" fillId="3" borderId="11" xfId="0" applyFont="1" applyFill="1" applyBorder="1" applyAlignment="1" applyProtection="1">
      <alignment wrapText="1"/>
      <protection hidden="1"/>
    </xf>
    <xf numFmtId="0" fontId="3" fillId="3" borderId="13" xfId="0" applyFont="1" applyFill="1" applyBorder="1" applyAlignment="1" applyProtection="1">
      <alignment wrapText="1"/>
      <protection hidden="1"/>
    </xf>
    <xf numFmtId="0" fontId="3" fillId="3" borderId="6" xfId="0" applyFont="1" applyFill="1" applyBorder="1" applyAlignment="1" applyProtection="1">
      <alignment wrapText="1"/>
      <protection hidden="1"/>
    </xf>
    <xf numFmtId="0" fontId="3" fillId="3" borderId="15" xfId="0" applyFont="1" applyFill="1" applyBorder="1" applyAlignment="1" applyProtection="1">
      <alignment wrapText="1"/>
      <protection hidden="1"/>
    </xf>
    <xf numFmtId="0" fontId="3" fillId="3" borderId="16" xfId="0" applyFont="1" applyFill="1" applyBorder="1" applyAlignment="1" applyProtection="1">
      <alignment wrapText="1"/>
      <protection hidden="1"/>
    </xf>
    <xf numFmtId="0" fontId="3" fillId="3" borderId="0" xfId="0" applyFont="1" applyFill="1" applyAlignment="1" applyProtection="1">
      <alignment vertical="center" wrapText="1"/>
      <protection hidden="1"/>
    </xf>
    <xf numFmtId="0" fontId="0" fillId="3" borderId="0" xfId="0" applyFill="1" applyAlignment="1" applyProtection="1">
      <alignment horizontal="center" vertical="center" wrapText="1"/>
      <protection hidden="1"/>
    </xf>
    <xf numFmtId="0" fontId="0" fillId="3" borderId="0" xfId="0" applyFill="1" applyBorder="1" applyAlignment="1" applyProtection="1">
      <alignment horizontal="center" vertical="center" wrapText="1"/>
      <protection hidden="1"/>
    </xf>
    <xf numFmtId="0" fontId="3" fillId="14" borderId="0" xfId="0" applyFont="1" applyFill="1" applyAlignment="1" applyProtection="1">
      <alignment vertical="center"/>
      <protection hidden="1"/>
    </xf>
    <xf numFmtId="0" fontId="3" fillId="0" borderId="0" xfId="0" applyFont="1" applyProtection="1">
      <protection hidden="1"/>
    </xf>
    <xf numFmtId="0" fontId="3" fillId="3" borderId="0" xfId="0" applyFont="1" applyFill="1" applyAlignment="1" applyProtection="1">
      <alignment horizontal="center" vertical="center" wrapText="1"/>
      <protection hidden="1"/>
    </xf>
    <xf numFmtId="0" fontId="7" fillId="5" borderId="10" xfId="0" applyFont="1" applyFill="1" applyBorder="1" applyAlignment="1" applyProtection="1">
      <alignment horizontal="left" vertical="center" wrapText="1"/>
      <protection hidden="1"/>
    </xf>
    <xf numFmtId="0" fontId="7" fillId="5" borderId="11"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3" fillId="0" borderId="13" xfId="0" applyFont="1" applyBorder="1" applyAlignment="1" applyProtection="1">
      <alignment vertical="center"/>
      <protection hidden="1"/>
    </xf>
    <xf numFmtId="0" fontId="7" fillId="3" borderId="17" xfId="0" applyFont="1" applyFill="1" applyBorder="1" applyAlignment="1" applyProtection="1">
      <alignment horizontal="center" vertical="center" wrapText="1"/>
      <protection hidden="1"/>
    </xf>
    <xf numFmtId="0" fontId="3" fillId="3" borderId="0" xfId="0" applyFont="1" applyFill="1" applyBorder="1" applyAlignment="1" applyProtection="1">
      <alignment vertical="center" wrapText="1"/>
      <protection hidden="1"/>
    </xf>
    <xf numFmtId="0" fontId="3" fillId="3" borderId="0"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3" fillId="3" borderId="0" xfId="0" applyNumberFormat="1"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8" fillId="7" borderId="44" xfId="0" applyFont="1" applyFill="1" applyBorder="1" applyAlignment="1" applyProtection="1">
      <alignment horizontal="left" vertical="center"/>
      <protection hidden="1"/>
    </xf>
    <xf numFmtId="0" fontId="0" fillId="7" borderId="45" xfId="0" applyFill="1" applyBorder="1" applyProtection="1">
      <protection hidden="1"/>
    </xf>
    <xf numFmtId="0" fontId="11" fillId="7" borderId="45" xfId="0" applyFont="1" applyFill="1" applyBorder="1" applyProtection="1">
      <protection hidden="1"/>
    </xf>
    <xf numFmtId="0" fontId="3" fillId="7" borderId="49" xfId="0" applyFont="1" applyFill="1" applyBorder="1" applyProtection="1">
      <protection hidden="1"/>
    </xf>
    <xf numFmtId="0" fontId="7" fillId="3" borderId="5" xfId="0" applyFont="1" applyFill="1" applyBorder="1" applyAlignment="1" applyProtection="1">
      <protection hidden="1"/>
    </xf>
    <xf numFmtId="0" fontId="3" fillId="3" borderId="5" xfId="0" applyFont="1" applyFill="1" applyBorder="1" applyProtection="1">
      <protection hidden="1"/>
    </xf>
    <xf numFmtId="0" fontId="7" fillId="3" borderId="1" xfId="0" applyFont="1" applyFill="1" applyBorder="1" applyAlignment="1" applyProtection="1">
      <alignment vertical="center" wrapText="1"/>
      <protection hidden="1"/>
    </xf>
    <xf numFmtId="0" fontId="7" fillId="9" borderId="2"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protection hidden="1"/>
    </xf>
    <xf numFmtId="0" fontId="7" fillId="8" borderId="1" xfId="0" applyFont="1" applyFill="1" applyBorder="1" applyAlignment="1" applyProtection="1">
      <alignment horizontal="center"/>
      <protection hidden="1"/>
    </xf>
    <xf numFmtId="0" fontId="3" fillId="9" borderId="11"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42" fontId="3" fillId="3" borderId="11" xfId="1" applyFont="1" applyFill="1" applyBorder="1" applyProtection="1">
      <protection hidden="1"/>
    </xf>
    <xf numFmtId="42" fontId="3" fillId="8" borderId="12" xfId="1" applyFont="1" applyFill="1" applyBorder="1" applyProtection="1">
      <protection hidden="1"/>
    </xf>
    <xf numFmtId="0" fontId="3" fillId="9" borderId="6" xfId="0" applyFont="1" applyFill="1" applyBorder="1" applyAlignment="1" applyProtection="1">
      <alignment horizontal="center" vertical="center" wrapText="1"/>
      <protection hidden="1"/>
    </xf>
    <xf numFmtId="42" fontId="3" fillId="3" borderId="6" xfId="1" applyFont="1" applyFill="1" applyBorder="1" applyProtection="1">
      <protection hidden="1"/>
    </xf>
    <xf numFmtId="0" fontId="3" fillId="9" borderId="16" xfId="0" applyFont="1" applyFill="1" applyBorder="1" applyAlignment="1" applyProtection="1">
      <alignment horizontal="center" vertical="center" wrapText="1"/>
      <protection hidden="1"/>
    </xf>
    <xf numFmtId="0" fontId="3" fillId="3" borderId="16" xfId="0" applyFont="1" applyFill="1" applyBorder="1" applyAlignment="1" applyProtection="1">
      <alignment horizontal="center" vertical="center" wrapText="1"/>
      <protection hidden="1"/>
    </xf>
    <xf numFmtId="42" fontId="3" fillId="3" borderId="16" xfId="1" applyFont="1" applyFill="1" applyBorder="1" applyProtection="1">
      <protection hidden="1"/>
    </xf>
    <xf numFmtId="0" fontId="3" fillId="3" borderId="11" xfId="0" applyFont="1" applyFill="1" applyBorder="1" applyAlignment="1" applyProtection="1">
      <alignment vertical="center" wrapText="1"/>
      <protection hidden="1"/>
    </xf>
    <xf numFmtId="0" fontId="3" fillId="3" borderId="6" xfId="0" applyFont="1" applyFill="1" applyBorder="1" applyAlignment="1" applyProtection="1">
      <alignment vertical="center" wrapText="1"/>
      <protection hidden="1"/>
    </xf>
    <xf numFmtId="0" fontId="3" fillId="3" borderId="16" xfId="0" applyFont="1" applyFill="1" applyBorder="1" applyAlignment="1" applyProtection="1">
      <alignment vertical="center" wrapText="1"/>
      <protection hidden="1"/>
    </xf>
    <xf numFmtId="0" fontId="3" fillId="9" borderId="18" xfId="0" applyFont="1" applyFill="1" applyBorder="1" applyAlignment="1" applyProtection="1">
      <alignment horizontal="center" vertical="center" wrapText="1"/>
      <protection hidden="1"/>
    </xf>
    <xf numFmtId="0" fontId="0" fillId="9" borderId="11" xfId="0" applyFill="1" applyBorder="1" applyAlignment="1" applyProtection="1">
      <alignment horizontal="center" vertical="center" wrapText="1"/>
      <protection hidden="1"/>
    </xf>
    <xf numFmtId="0" fontId="0" fillId="9" borderId="16" xfId="0" applyFill="1" applyBorder="1" applyAlignment="1" applyProtection="1">
      <alignment horizontal="center" vertical="center" wrapText="1"/>
      <protection hidden="1"/>
    </xf>
    <xf numFmtId="0" fontId="9" fillId="3" borderId="0" xfId="0" applyFont="1" applyFill="1" applyAlignment="1" applyProtection="1">
      <alignment wrapText="1"/>
      <protection hidden="1"/>
    </xf>
    <xf numFmtId="0" fontId="7" fillId="10" borderId="10" xfId="0" applyFont="1" applyFill="1" applyBorder="1" applyAlignment="1" applyProtection="1">
      <alignment horizontal="left" vertical="center" wrapText="1"/>
      <protection hidden="1"/>
    </xf>
    <xf numFmtId="0" fontId="7" fillId="10" borderId="11" xfId="0" applyFont="1" applyFill="1" applyBorder="1" applyAlignment="1" applyProtection="1">
      <alignment horizontal="center" vertical="center" wrapText="1"/>
      <protection hidden="1"/>
    </xf>
    <xf numFmtId="0" fontId="7" fillId="10" borderId="26" xfId="0" applyFont="1" applyFill="1" applyBorder="1" applyAlignment="1" applyProtection="1">
      <alignment horizontal="center" vertical="center" wrapText="1"/>
      <protection hidden="1"/>
    </xf>
    <xf numFmtId="0" fontId="7" fillId="10" borderId="7" xfId="0" applyFont="1" applyFill="1" applyBorder="1" applyAlignment="1" applyProtection="1">
      <alignment horizontal="center" vertical="center"/>
      <protection hidden="1"/>
    </xf>
    <xf numFmtId="0" fontId="3" fillId="3" borderId="0" xfId="0" applyFont="1" applyFill="1" applyAlignment="1" applyProtection="1">
      <alignment vertical="center"/>
      <protection hidden="1"/>
    </xf>
    <xf numFmtId="0" fontId="25" fillId="3" borderId="13" xfId="0" applyFont="1" applyFill="1" applyBorder="1" applyAlignment="1" applyProtection="1">
      <alignment vertical="center" wrapText="1"/>
      <protection hidden="1"/>
    </xf>
    <xf numFmtId="0" fontId="3" fillId="3" borderId="0" xfId="0" applyFont="1" applyFill="1" applyAlignment="1" applyProtection="1">
      <protection hidden="1"/>
    </xf>
    <xf numFmtId="0" fontId="3" fillId="14" borderId="0" xfId="0" applyFont="1" applyFill="1" applyAlignment="1" applyProtection="1">
      <protection hidden="1"/>
    </xf>
    <xf numFmtId="0" fontId="7" fillId="3" borderId="0" xfId="0" applyFont="1" applyFill="1" applyAlignment="1" applyProtection="1">
      <alignment horizontal="center" vertical="center" wrapText="1"/>
      <protection hidden="1"/>
    </xf>
    <xf numFmtId="0" fontId="3" fillId="3" borderId="0" xfId="0" applyFont="1" applyFill="1" applyAlignment="1" applyProtection="1">
      <alignment horizontal="center" vertical="center"/>
      <protection hidden="1"/>
    </xf>
    <xf numFmtId="0" fontId="7" fillId="14" borderId="0" xfId="0" applyFont="1" applyFill="1" applyAlignment="1" applyProtection="1">
      <alignment vertical="center" wrapText="1"/>
      <protection hidden="1"/>
    </xf>
    <xf numFmtId="0" fontId="23" fillId="3" borderId="0" xfId="0" applyFont="1" applyFill="1" applyBorder="1" applyProtection="1">
      <protection hidden="1"/>
    </xf>
    <xf numFmtId="0" fontId="3" fillId="3" borderId="0" xfId="0" applyFont="1" applyFill="1" applyBorder="1" applyProtection="1">
      <protection hidden="1"/>
    </xf>
    <xf numFmtId="0" fontId="8" fillId="11" borderId="47" xfId="0" applyFont="1" applyFill="1" applyBorder="1" applyAlignment="1" applyProtection="1">
      <alignment horizontal="left" vertical="center"/>
      <protection hidden="1"/>
    </xf>
    <xf numFmtId="0" fontId="0" fillId="11" borderId="48" xfId="0" applyFill="1" applyBorder="1" applyProtection="1">
      <protection hidden="1"/>
    </xf>
    <xf numFmtId="0" fontId="11" fillId="11" borderId="48" xfId="0" applyFont="1" applyFill="1" applyBorder="1" applyProtection="1">
      <protection hidden="1"/>
    </xf>
    <xf numFmtId="0" fontId="0" fillId="11" borderId="50" xfId="0" applyFill="1" applyBorder="1" applyProtection="1">
      <protection hidden="1"/>
    </xf>
    <xf numFmtId="0" fontId="1" fillId="3" borderId="0" xfId="0" applyFont="1" applyFill="1" applyAlignment="1" applyProtection="1">
      <alignment vertical="center"/>
      <protection hidden="1"/>
    </xf>
    <xf numFmtId="0" fontId="7" fillId="12" borderId="2" xfId="0" applyFont="1" applyFill="1" applyBorder="1" applyAlignment="1" applyProtection="1">
      <alignment horizontal="center" vertical="center" wrapText="1"/>
      <protection hidden="1"/>
    </xf>
    <xf numFmtId="0" fontId="7" fillId="13" borderId="1" xfId="0" applyFont="1" applyFill="1" applyBorder="1" applyAlignment="1" applyProtection="1">
      <alignment horizontal="center"/>
      <protection hidden="1"/>
    </xf>
    <xf numFmtId="0" fontId="3" fillId="12" borderId="11" xfId="0" applyFont="1" applyFill="1" applyBorder="1" applyAlignment="1" applyProtection="1">
      <alignment horizontal="center" vertical="center" wrapText="1"/>
      <protection hidden="1"/>
    </xf>
    <xf numFmtId="42" fontId="3" fillId="13" borderId="12" xfId="1" applyFont="1" applyFill="1" applyBorder="1" applyProtection="1">
      <protection hidden="1"/>
    </xf>
    <xf numFmtId="0" fontId="3" fillId="12" borderId="6" xfId="0" applyFont="1" applyFill="1" applyBorder="1" applyAlignment="1" applyProtection="1">
      <alignment horizontal="center" vertical="center" wrapText="1"/>
      <protection hidden="1"/>
    </xf>
    <xf numFmtId="0" fontId="3" fillId="12" borderId="16" xfId="0" applyFont="1" applyFill="1" applyBorder="1" applyAlignment="1" applyProtection="1">
      <alignment horizontal="center" vertical="center" wrapText="1"/>
      <protection hidden="1"/>
    </xf>
    <xf numFmtId="0" fontId="0" fillId="12" borderId="11" xfId="0" applyFill="1" applyBorder="1" applyAlignment="1" applyProtection="1">
      <alignment horizontal="center" vertical="center" wrapText="1"/>
      <protection hidden="1"/>
    </xf>
    <xf numFmtId="0" fontId="0" fillId="12" borderId="16" xfId="0" applyFill="1" applyBorder="1" applyAlignment="1" applyProtection="1">
      <alignment horizontal="center" vertical="center" wrapText="1"/>
      <protection hidden="1"/>
    </xf>
    <xf numFmtId="0" fontId="7" fillId="12" borderId="10" xfId="0" applyFont="1" applyFill="1" applyBorder="1" applyAlignment="1" applyProtection="1">
      <alignment horizontal="left" vertical="center" wrapText="1"/>
      <protection hidden="1"/>
    </xf>
    <xf numFmtId="0" fontId="7" fillId="12" borderId="11" xfId="0" applyFont="1" applyFill="1" applyBorder="1" applyAlignment="1" applyProtection="1">
      <alignment horizontal="center" vertical="center" wrapText="1"/>
      <protection hidden="1"/>
    </xf>
    <xf numFmtId="0" fontId="7" fillId="12" borderId="26" xfId="0" applyFont="1" applyFill="1" applyBorder="1" applyAlignment="1" applyProtection="1">
      <alignment horizontal="center" vertical="center" wrapText="1"/>
      <protection hidden="1"/>
    </xf>
    <xf numFmtId="0" fontId="7" fillId="12" borderId="7" xfId="0" applyFont="1" applyFill="1" applyBorder="1" applyAlignment="1" applyProtection="1">
      <alignment horizontal="center" vertical="center"/>
      <protection hidden="1"/>
    </xf>
    <xf numFmtId="0" fontId="3" fillId="0" borderId="13" xfId="0" applyFont="1" applyBorder="1" applyProtection="1">
      <protection hidden="1"/>
    </xf>
    <xf numFmtId="0" fontId="0" fillId="3" borderId="0" xfId="0" applyFill="1" applyAlignment="1" applyProtection="1">
      <protection hidden="1"/>
    </xf>
    <xf numFmtId="0" fontId="35" fillId="3" borderId="0" xfId="0" applyFont="1" applyFill="1" applyAlignment="1" applyProtection="1">
      <alignment horizontal="left"/>
      <protection hidden="1"/>
    </xf>
    <xf numFmtId="42" fontId="3" fillId="4" borderId="14" xfId="1" applyFont="1" applyFill="1" applyBorder="1" applyAlignment="1" applyProtection="1">
      <protection hidden="1"/>
    </xf>
    <xf numFmtId="42" fontId="3" fillId="4" borderId="17" xfId="1" applyFont="1" applyFill="1" applyBorder="1" applyAlignment="1" applyProtection="1">
      <protection hidden="1"/>
    </xf>
    <xf numFmtId="0" fontId="3" fillId="0" borderId="15" xfId="0" applyFont="1" applyBorder="1" applyProtection="1">
      <protection hidden="1"/>
    </xf>
    <xf numFmtId="42" fontId="3" fillId="4" borderId="8" xfId="1" applyFont="1" applyFill="1" applyBorder="1" applyAlignment="1" applyProtection="1">
      <protection hidden="1"/>
    </xf>
    <xf numFmtId="42" fontId="3" fillId="8" borderId="14" xfId="1" applyFont="1" applyFill="1" applyBorder="1" applyProtection="1">
      <protection hidden="1"/>
    </xf>
    <xf numFmtId="42" fontId="3" fillId="8" borderId="17" xfId="1" applyFont="1" applyFill="1" applyBorder="1" applyProtection="1">
      <protection hidden="1"/>
    </xf>
    <xf numFmtId="42" fontId="3" fillId="8" borderId="8" xfId="1" applyFont="1" applyFill="1" applyBorder="1" applyProtection="1">
      <protection hidden="1"/>
    </xf>
    <xf numFmtId="42" fontId="3" fillId="13" borderId="14" xfId="1" applyFont="1" applyFill="1" applyBorder="1" applyProtection="1">
      <protection hidden="1"/>
    </xf>
    <xf numFmtId="42" fontId="3" fillId="13" borderId="17" xfId="1" applyFont="1" applyFill="1" applyBorder="1" applyProtection="1">
      <protection hidden="1"/>
    </xf>
    <xf numFmtId="0" fontId="3" fillId="3" borderId="63" xfId="0" applyFont="1" applyFill="1" applyBorder="1" applyAlignment="1" applyProtection="1">
      <alignment vertical="center" wrapText="1"/>
      <protection hidden="1"/>
    </xf>
    <xf numFmtId="0" fontId="3" fillId="5" borderId="64" xfId="0" applyFont="1" applyFill="1" applyBorder="1" applyAlignment="1" applyProtection="1">
      <alignment horizontal="center" vertical="center" wrapText="1"/>
      <protection hidden="1"/>
    </xf>
    <xf numFmtId="0" fontId="3" fillId="3" borderId="64" xfId="0" applyFont="1" applyFill="1" applyBorder="1" applyAlignment="1" applyProtection="1">
      <alignment horizontal="center" wrapText="1"/>
      <protection hidden="1"/>
    </xf>
    <xf numFmtId="42" fontId="3" fillId="3" borderId="64" xfId="1" applyFont="1" applyFill="1" applyBorder="1" applyAlignment="1" applyProtection="1">
      <protection hidden="1"/>
    </xf>
    <xf numFmtId="42" fontId="3" fillId="4" borderId="65" xfId="1" applyFont="1" applyFill="1" applyBorder="1" applyAlignment="1" applyProtection="1">
      <protection hidden="1"/>
    </xf>
    <xf numFmtId="165" fontId="3" fillId="3" borderId="16" xfId="4" applyNumberFormat="1" applyFont="1" applyFill="1" applyBorder="1" applyAlignment="1" applyProtection="1">
      <alignment vertical="center" wrapText="1"/>
      <protection hidden="1"/>
    </xf>
    <xf numFmtId="0" fontId="0" fillId="14" borderId="0" xfId="0" applyFill="1" applyBorder="1" applyAlignment="1" applyProtection="1">
      <alignment horizontal="left" vertical="center" wrapText="1"/>
      <protection hidden="1"/>
    </xf>
    <xf numFmtId="0" fontId="13" fillId="3" borderId="0" xfId="0" applyFont="1" applyFill="1" applyBorder="1" applyProtection="1">
      <protection hidden="1"/>
    </xf>
    <xf numFmtId="0" fontId="3" fillId="10" borderId="6" xfId="0" applyFont="1" applyFill="1" applyBorder="1" applyAlignment="1" applyProtection="1">
      <alignment horizontal="center" vertical="center" wrapText="1"/>
      <protection hidden="1"/>
    </xf>
    <xf numFmtId="0" fontId="15" fillId="3" borderId="0" xfId="0" applyFont="1" applyFill="1" applyProtection="1">
      <protection hidden="1"/>
    </xf>
    <xf numFmtId="0" fontId="0" fillId="3" borderId="0" xfId="0" applyFill="1" applyAlignment="1" applyProtection="1">
      <alignment horizontal="center"/>
      <protection hidden="1"/>
    </xf>
    <xf numFmtId="0" fontId="37" fillId="3" borderId="0" xfId="0" applyFont="1" applyFill="1" applyAlignment="1" applyProtection="1">
      <alignment horizontal="left" vertical="center" wrapText="1"/>
      <protection hidden="1"/>
    </xf>
    <xf numFmtId="0" fontId="3" fillId="3" borderId="8" xfId="0" applyFont="1" applyFill="1" applyBorder="1" applyAlignment="1" applyProtection="1">
      <alignment horizontal="center" vertical="center"/>
      <protection hidden="1"/>
    </xf>
    <xf numFmtId="165" fontId="3" fillId="3" borderId="6" xfId="4" applyNumberFormat="1" applyFont="1" applyFill="1" applyBorder="1" applyAlignment="1" applyProtection="1">
      <alignment horizontal="center" vertical="center" wrapText="1"/>
      <protection hidden="1"/>
    </xf>
    <xf numFmtId="165" fontId="3" fillId="3" borderId="16" xfId="4" applyNumberFormat="1"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wrapText="1"/>
      <protection hidden="1"/>
    </xf>
    <xf numFmtId="0" fontId="3" fillId="5" borderId="16" xfId="0" applyFont="1" applyFill="1" applyBorder="1" applyAlignment="1" applyProtection="1">
      <alignment horizontal="center" wrapText="1"/>
      <protection hidden="1"/>
    </xf>
    <xf numFmtId="0" fontId="37" fillId="3" borderId="0" xfId="0" applyFont="1" applyFill="1" applyAlignment="1" applyProtection="1">
      <alignment horizontal="left" wrapText="1"/>
      <protection hidden="1"/>
    </xf>
    <xf numFmtId="0" fontId="9" fillId="7" borderId="60" xfId="0" applyFont="1" applyFill="1" applyBorder="1" applyAlignment="1" applyProtection="1">
      <alignment horizontal="right" vertical="center" wrapText="1"/>
      <protection hidden="1"/>
    </xf>
    <xf numFmtId="0" fontId="9" fillId="7" borderId="9" xfId="0" applyFont="1" applyFill="1" applyBorder="1" applyAlignment="1" applyProtection="1">
      <alignment horizontal="right" vertical="center" wrapText="1"/>
      <protection hidden="1"/>
    </xf>
    <xf numFmtId="0" fontId="9" fillId="7" borderId="2" xfId="0" applyFont="1" applyFill="1" applyBorder="1" applyAlignment="1" applyProtection="1">
      <alignment horizontal="right" vertical="center" wrapText="1"/>
      <protection hidden="1"/>
    </xf>
    <xf numFmtId="0" fontId="3" fillId="3" borderId="0" xfId="0" applyFont="1" applyFill="1" applyBorder="1" applyAlignment="1" applyProtection="1">
      <alignment horizontal="justify" vertical="center" wrapText="1"/>
      <protection hidden="1"/>
    </xf>
    <xf numFmtId="0" fontId="34" fillId="3" borderId="0" xfId="0" applyFont="1" applyFill="1" applyBorder="1" applyAlignment="1" applyProtection="1">
      <alignment horizontal="justify" vertical="justify"/>
      <protection hidden="1"/>
    </xf>
    <xf numFmtId="0" fontId="7" fillId="3" borderId="5" xfId="0" applyFont="1" applyFill="1" applyBorder="1" applyAlignment="1" applyProtection="1">
      <alignment vertical="center" wrapText="1"/>
      <protection hidden="1"/>
    </xf>
    <xf numFmtId="0" fontId="7" fillId="3" borderId="62" xfId="0" applyFont="1" applyFill="1" applyBorder="1" applyAlignment="1" applyProtection="1">
      <alignment vertical="center" wrapText="1"/>
      <protection hidden="1"/>
    </xf>
    <xf numFmtId="0" fontId="6" fillId="7" borderId="45" xfId="0" applyFont="1" applyFill="1" applyBorder="1" applyAlignment="1" applyProtection="1">
      <alignment horizontal="center"/>
      <protection hidden="1"/>
    </xf>
    <xf numFmtId="0" fontId="6" fillId="7" borderId="46" xfId="0" applyFont="1" applyFill="1" applyBorder="1" applyAlignment="1" applyProtection="1">
      <alignment horizontal="center"/>
      <protection hidden="1"/>
    </xf>
    <xf numFmtId="0" fontId="9" fillId="2" borderId="10"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42" fontId="3" fillId="3" borderId="27" xfId="1" applyFont="1" applyFill="1" applyBorder="1" applyAlignment="1" applyProtection="1">
      <alignment horizontal="center"/>
      <protection hidden="1"/>
    </xf>
    <xf numFmtId="42" fontId="3" fillId="3" borderId="22" xfId="1" applyFont="1" applyFill="1" applyBorder="1" applyAlignment="1" applyProtection="1">
      <alignment horizontal="center"/>
      <protection hidden="1"/>
    </xf>
    <xf numFmtId="0" fontId="9" fillId="2" borderId="60" xfId="0" applyFont="1" applyFill="1" applyBorder="1" applyAlignment="1" applyProtection="1">
      <alignment horizontal="right" vertical="center" wrapText="1"/>
      <protection hidden="1"/>
    </xf>
    <xf numFmtId="0" fontId="9" fillId="2" borderId="9" xfId="0" applyFont="1" applyFill="1" applyBorder="1" applyAlignment="1" applyProtection="1">
      <alignment horizontal="right" vertical="center" wrapText="1"/>
      <protection hidden="1"/>
    </xf>
    <xf numFmtId="0" fontId="9" fillId="2" borderId="2" xfId="0" applyFont="1" applyFill="1" applyBorder="1" applyAlignment="1" applyProtection="1">
      <alignment horizontal="right" vertical="center" wrapText="1"/>
      <protection hidden="1"/>
    </xf>
    <xf numFmtId="42" fontId="35" fillId="3" borderId="61" xfId="0" applyNumberFormat="1" applyFont="1" applyFill="1" applyBorder="1" applyAlignment="1" applyProtection="1">
      <alignment horizontal="center" vertical="center" wrapText="1"/>
      <protection hidden="1"/>
    </xf>
    <xf numFmtId="0" fontId="35" fillId="3" borderId="8" xfId="0" applyFont="1" applyFill="1" applyBorder="1" applyAlignment="1" applyProtection="1">
      <alignment horizontal="center" vertical="center" wrapText="1"/>
      <protection hidden="1"/>
    </xf>
    <xf numFmtId="0" fontId="8" fillId="7" borderId="60" xfId="0" applyFont="1" applyFill="1" applyBorder="1" applyAlignment="1" applyProtection="1">
      <alignment horizontal="left" vertical="center" wrapText="1"/>
      <protection hidden="1"/>
    </xf>
    <xf numFmtId="0" fontId="8" fillId="7" borderId="9" xfId="0" applyFont="1" applyFill="1" applyBorder="1" applyAlignment="1" applyProtection="1">
      <alignment horizontal="left" vertical="center" wrapText="1"/>
      <protection hidden="1"/>
    </xf>
    <xf numFmtId="0" fontId="8" fillId="7" borderId="61" xfId="0" applyFont="1" applyFill="1" applyBorder="1" applyAlignment="1" applyProtection="1">
      <alignment horizontal="left" vertical="center" wrapText="1"/>
      <protection hidden="1"/>
    </xf>
    <xf numFmtId="42" fontId="3" fillId="3" borderId="18" xfId="0" applyNumberFormat="1"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 fillId="3" borderId="62" xfId="0" applyFont="1" applyFill="1" applyBorder="1" applyAlignment="1" applyProtection="1">
      <alignment vertical="center" wrapText="1"/>
      <protection hidden="1"/>
    </xf>
    <xf numFmtId="0" fontId="6" fillId="11" borderId="48" xfId="0" applyFont="1" applyFill="1" applyBorder="1" applyAlignment="1" applyProtection="1">
      <alignment horizontal="center"/>
      <protection hidden="1"/>
    </xf>
    <xf numFmtId="0" fontId="6" fillId="11" borderId="66" xfId="0" applyFont="1" applyFill="1" applyBorder="1" applyAlignment="1" applyProtection="1">
      <alignment horizontal="center"/>
      <protection hidden="1"/>
    </xf>
    <xf numFmtId="0" fontId="7" fillId="3" borderId="0" xfId="0" applyFont="1" applyFill="1" applyBorder="1" applyAlignment="1" applyProtection="1">
      <alignment vertical="center" wrapText="1"/>
      <protection hidden="1"/>
    </xf>
    <xf numFmtId="0" fontId="9" fillId="11" borderId="60" xfId="0" applyFont="1" applyFill="1" applyBorder="1" applyAlignment="1" applyProtection="1">
      <alignment horizontal="right" vertical="center" wrapText="1"/>
      <protection hidden="1"/>
    </xf>
    <xf numFmtId="0" fontId="9" fillId="11" borderId="9" xfId="0" applyFont="1" applyFill="1" applyBorder="1" applyAlignment="1" applyProtection="1">
      <alignment horizontal="right" vertical="center" wrapText="1"/>
      <protection hidden="1"/>
    </xf>
    <xf numFmtId="0" fontId="9" fillId="11" borderId="2" xfId="0" applyFont="1" applyFill="1" applyBorder="1" applyAlignment="1" applyProtection="1">
      <alignment horizontal="right" vertical="center" wrapText="1"/>
      <protection hidden="1"/>
    </xf>
    <xf numFmtId="0" fontId="8" fillId="11" borderId="60" xfId="0" applyFont="1" applyFill="1" applyBorder="1" applyAlignment="1" applyProtection="1">
      <alignment horizontal="left" vertical="center" wrapText="1"/>
      <protection hidden="1"/>
    </xf>
    <xf numFmtId="0" fontId="8" fillId="11" borderId="9" xfId="0" applyFont="1" applyFill="1" applyBorder="1" applyAlignment="1" applyProtection="1">
      <alignment horizontal="left" vertical="center" wrapText="1"/>
      <protection hidden="1"/>
    </xf>
    <xf numFmtId="0" fontId="8" fillId="11" borderId="61" xfId="0" applyFont="1" applyFill="1" applyBorder="1" applyAlignment="1" applyProtection="1">
      <alignment horizontal="left" vertical="center" wrapText="1"/>
      <protection hidden="1"/>
    </xf>
    <xf numFmtId="42" fontId="7" fillId="3" borderId="18" xfId="0" applyNumberFormat="1"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9" fillId="11" borderId="10" xfId="0" applyFont="1" applyFill="1" applyBorder="1" applyAlignment="1" applyProtection="1">
      <alignment horizontal="center" vertical="center"/>
      <protection hidden="1"/>
    </xf>
    <xf numFmtId="0" fontId="9" fillId="11" borderId="12" xfId="0" applyFont="1" applyFill="1" applyBorder="1" applyAlignment="1" applyProtection="1">
      <alignment horizontal="center" vertical="center"/>
      <protection hidden="1"/>
    </xf>
    <xf numFmtId="42" fontId="3" fillId="3" borderId="27" xfId="0" applyNumberFormat="1" applyFont="1" applyFill="1" applyBorder="1" applyAlignment="1" applyProtection="1">
      <alignment horizontal="center"/>
      <protection hidden="1"/>
    </xf>
    <xf numFmtId="0" fontId="3" fillId="3" borderId="22" xfId="0" applyFont="1" applyFill="1" applyBorder="1" applyAlignment="1" applyProtection="1">
      <alignment horizontal="center"/>
      <protection hidden="1"/>
    </xf>
    <xf numFmtId="42" fontId="3" fillId="3" borderId="59" xfId="0" applyNumberFormat="1" applyFont="1" applyFill="1" applyBorder="1" applyAlignment="1" applyProtection="1">
      <alignment horizontal="center"/>
      <protection hidden="1"/>
    </xf>
    <xf numFmtId="0" fontId="3" fillId="3" borderId="23" xfId="0" applyFont="1" applyFill="1" applyBorder="1" applyAlignment="1" applyProtection="1">
      <alignment horizontal="center"/>
      <protection hidden="1"/>
    </xf>
    <xf numFmtId="0" fontId="9" fillId="7" borderId="10" xfId="0" applyFont="1" applyFill="1" applyBorder="1" applyAlignment="1" applyProtection="1">
      <alignment horizontal="center" vertical="center"/>
      <protection hidden="1"/>
    </xf>
    <xf numFmtId="0" fontId="9" fillId="7" borderId="12" xfId="0" applyFont="1" applyFill="1" applyBorder="1" applyAlignment="1" applyProtection="1">
      <alignment horizontal="center" vertical="center"/>
      <protection hidden="1"/>
    </xf>
    <xf numFmtId="42" fontId="3" fillId="3" borderId="27" xfId="0" applyNumberFormat="1" applyFont="1" applyFill="1" applyBorder="1" applyAlignment="1" applyProtection="1">
      <alignment horizontal="center" vertical="center"/>
      <protection hidden="1"/>
    </xf>
    <xf numFmtId="0" fontId="3" fillId="3" borderId="22" xfId="0" applyFont="1" applyFill="1" applyBorder="1" applyAlignment="1" applyProtection="1">
      <alignment horizontal="center" vertical="center"/>
      <protection hidden="1"/>
    </xf>
    <xf numFmtId="42" fontId="3" fillId="3" borderId="59" xfId="0" applyNumberFormat="1" applyFont="1" applyFill="1" applyBorder="1" applyAlignment="1" applyProtection="1">
      <alignment horizontal="center" vertical="center"/>
      <protection hidden="1"/>
    </xf>
    <xf numFmtId="0" fontId="3" fillId="3" borderId="23" xfId="0" applyFont="1" applyFill="1" applyBorder="1" applyAlignment="1" applyProtection="1">
      <alignment horizontal="center" vertical="center"/>
      <protection hidden="1"/>
    </xf>
    <xf numFmtId="42" fontId="3" fillId="3" borderId="59" xfId="1" applyFont="1" applyFill="1" applyBorder="1" applyAlignment="1" applyProtection="1">
      <alignment horizontal="center"/>
      <protection hidden="1"/>
    </xf>
    <xf numFmtId="42" fontId="3" fillId="3" borderId="23" xfId="1" applyFont="1" applyFill="1" applyBorder="1" applyAlignment="1" applyProtection="1">
      <alignment horizontal="center"/>
      <protection hidden="1"/>
    </xf>
    <xf numFmtId="0" fontId="8" fillId="2" borderId="19" xfId="0" applyFont="1" applyFill="1" applyBorder="1" applyAlignment="1" applyProtection="1">
      <alignment horizontal="left" vertical="center"/>
      <protection hidden="1"/>
    </xf>
    <xf numFmtId="0" fontId="8" fillId="2" borderId="21" xfId="0" applyFont="1" applyFill="1" applyBorder="1" applyAlignment="1" applyProtection="1">
      <alignment horizontal="left" vertical="center"/>
      <protection hidden="1"/>
    </xf>
    <xf numFmtId="42" fontId="26" fillId="3" borderId="61" xfId="1" applyFont="1" applyFill="1" applyBorder="1" applyAlignment="1" applyProtection="1">
      <alignment horizontal="center" vertical="center" wrapText="1"/>
      <protection hidden="1"/>
    </xf>
    <xf numFmtId="42" fontId="26" fillId="3" borderId="8" xfId="1" applyFont="1" applyFill="1" applyBorder="1" applyAlignment="1" applyProtection="1">
      <alignment horizontal="center" vertical="center" wrapText="1"/>
      <protection hidden="1"/>
    </xf>
    <xf numFmtId="0" fontId="12" fillId="2" borderId="19" xfId="0" applyFont="1" applyFill="1" applyBorder="1" applyAlignment="1" applyProtection="1">
      <alignment horizontal="center"/>
      <protection hidden="1"/>
    </xf>
    <xf numFmtId="0" fontId="12" fillId="2" borderId="20" xfId="0" applyFont="1" applyFill="1" applyBorder="1" applyAlignment="1" applyProtection="1">
      <alignment horizontal="center"/>
      <protection hidden="1"/>
    </xf>
    <xf numFmtId="0" fontId="3" fillId="3" borderId="0" xfId="0" applyFont="1" applyFill="1" applyAlignment="1">
      <alignment horizontal="left" vertical="center" wrapText="1"/>
    </xf>
    <xf numFmtId="0" fontId="3" fillId="3" borderId="0" xfId="0" applyFont="1" applyFill="1" applyAlignment="1">
      <alignment horizontal="justify" vertical="center" wrapText="1"/>
    </xf>
    <xf numFmtId="0" fontId="25" fillId="3" borderId="57"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6" fillId="2" borderId="25" xfId="0" applyFont="1" applyFill="1" applyBorder="1" applyAlignment="1">
      <alignment horizontal="center" vertical="center"/>
    </xf>
    <xf numFmtId="0" fontId="6" fillId="2" borderId="38" xfId="0" applyFont="1" applyFill="1" applyBorder="1" applyAlignment="1">
      <alignment horizontal="center" vertical="center"/>
    </xf>
    <xf numFmtId="0" fontId="3" fillId="3" borderId="3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39" xfId="0" applyFont="1" applyFill="1" applyBorder="1" applyAlignment="1">
      <alignment horizontal="left" vertical="center"/>
    </xf>
    <xf numFmtId="0" fontId="3" fillId="3" borderId="0" xfId="0" applyFont="1" applyFill="1" applyBorder="1" applyAlignment="1">
      <alignment horizontal="left" vertical="center"/>
    </xf>
    <xf numFmtId="0" fontId="3" fillId="3" borderId="40" xfId="0" applyFont="1" applyFill="1" applyBorder="1" applyAlignment="1">
      <alignment horizontal="left" vertical="center"/>
    </xf>
    <xf numFmtId="0" fontId="3" fillId="3"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17" fillId="3" borderId="0" xfId="0" applyFont="1" applyFill="1" applyAlignment="1">
      <alignment horizontal="left" vertical="center"/>
    </xf>
    <xf numFmtId="0" fontId="8" fillId="3" borderId="0" xfId="0" applyFont="1" applyFill="1" applyAlignment="1">
      <alignment horizontal="left" vertical="center"/>
    </xf>
    <xf numFmtId="0" fontId="25" fillId="3" borderId="0" xfId="0" applyFont="1" applyFill="1" applyAlignment="1">
      <alignment horizontal="justify" vertical="center"/>
    </xf>
    <xf numFmtId="0" fontId="3" fillId="3" borderId="0" xfId="0" applyFont="1" applyFill="1" applyAlignment="1">
      <alignment horizontal="left" vertical="center"/>
    </xf>
    <xf numFmtId="0" fontId="25" fillId="3" borderId="34" xfId="0" applyFont="1" applyFill="1" applyBorder="1" applyAlignment="1">
      <alignment horizontal="left" vertical="center"/>
    </xf>
    <xf numFmtId="0" fontId="25" fillId="3" borderId="35" xfId="0" applyFont="1" applyFill="1" applyBorder="1" applyAlignment="1">
      <alignment horizontal="left" vertical="center"/>
    </xf>
    <xf numFmtId="0" fontId="25" fillId="3" borderId="36" xfId="0" applyFont="1" applyFill="1" applyBorder="1" applyAlignment="1">
      <alignment horizontal="left" vertical="center"/>
    </xf>
    <xf numFmtId="0" fontId="2" fillId="3" borderId="0" xfId="0" applyFont="1" applyFill="1" applyBorder="1" applyAlignment="1">
      <alignment vertical="center" wrapText="1"/>
    </xf>
    <xf numFmtId="0" fontId="25" fillId="3" borderId="51" xfId="0" applyFont="1" applyFill="1" applyBorder="1" applyAlignment="1">
      <alignment horizontal="left" vertical="center" wrapText="1"/>
    </xf>
    <xf numFmtId="0" fontId="25" fillId="3" borderId="52" xfId="0" applyFont="1" applyFill="1" applyBorder="1" applyAlignment="1">
      <alignment horizontal="left" vertical="center" wrapText="1"/>
    </xf>
    <xf numFmtId="0" fontId="25" fillId="3" borderId="53" xfId="0" applyFont="1" applyFill="1" applyBorder="1" applyAlignment="1">
      <alignment horizontal="left" vertical="center" wrapText="1"/>
    </xf>
    <xf numFmtId="0" fontId="25" fillId="3" borderId="54" xfId="0" applyFont="1" applyFill="1" applyBorder="1" applyAlignment="1">
      <alignment horizontal="left" vertical="center"/>
    </xf>
    <xf numFmtId="0" fontId="25" fillId="3" borderId="55" xfId="0" applyFont="1" applyFill="1" applyBorder="1" applyAlignment="1">
      <alignment horizontal="left" vertical="center"/>
    </xf>
    <xf numFmtId="0" fontId="25" fillId="3" borderId="56" xfId="0" applyFont="1" applyFill="1" applyBorder="1" applyAlignment="1">
      <alignment horizontal="left" vertical="center"/>
    </xf>
    <xf numFmtId="0" fontId="3" fillId="3" borderId="0" xfId="0" applyFont="1" applyFill="1" applyBorder="1" applyAlignment="1">
      <alignment horizontal="justify" vertical="center" wrapText="1"/>
    </xf>
    <xf numFmtId="0" fontId="11" fillId="3" borderId="0" xfId="0" applyFont="1" applyFill="1" applyAlignment="1">
      <alignment horizontal="right" vertical="center"/>
    </xf>
    <xf numFmtId="0" fontId="9" fillId="15" borderId="0" xfId="0" applyFont="1" applyFill="1" applyAlignment="1">
      <alignment horizontal="center" vertical="center"/>
    </xf>
    <xf numFmtId="0" fontId="9" fillId="6" borderId="29"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25" fillId="3" borderId="32" xfId="0" applyFont="1" applyFill="1" applyBorder="1" applyAlignment="1">
      <alignment horizontal="left"/>
    </xf>
    <xf numFmtId="0" fontId="25" fillId="3" borderId="0" xfId="0" applyFont="1" applyFill="1" applyBorder="1" applyAlignment="1">
      <alignment horizontal="left"/>
    </xf>
    <xf numFmtId="0" fontId="25" fillId="3" borderId="33" xfId="0" applyFont="1" applyFill="1" applyBorder="1" applyAlignment="1">
      <alignment horizontal="left"/>
    </xf>
    <xf numFmtId="0" fontId="25" fillId="3" borderId="32" xfId="0" applyFont="1" applyFill="1" applyBorder="1" applyAlignment="1">
      <alignment horizontal="left" vertical="center" wrapText="1"/>
    </xf>
    <xf numFmtId="0" fontId="25" fillId="3" borderId="33" xfId="0" applyFont="1" applyFill="1" applyBorder="1" applyAlignment="1">
      <alignment horizontal="left" vertical="center" wrapText="1"/>
    </xf>
    <xf numFmtId="0" fontId="25" fillId="3" borderId="32" xfId="0" applyFont="1" applyFill="1" applyBorder="1" applyAlignment="1">
      <alignment horizontal="left" vertical="center"/>
    </xf>
    <xf numFmtId="0" fontId="25" fillId="3" borderId="0" xfId="0" applyFont="1" applyFill="1" applyBorder="1" applyAlignment="1">
      <alignment horizontal="left" vertical="center"/>
    </xf>
    <xf numFmtId="0" fontId="25" fillId="3" borderId="33" xfId="0" applyFont="1" applyFill="1" applyBorder="1" applyAlignment="1">
      <alignment horizontal="left" vertical="center"/>
    </xf>
    <xf numFmtId="0" fontId="17" fillId="3" borderId="0" xfId="0" applyFont="1" applyFill="1" applyAlignment="1">
      <alignment horizontal="justify" vertical="center"/>
    </xf>
    <xf numFmtId="0" fontId="8" fillId="3" borderId="0" xfId="0" applyFont="1" applyFill="1" applyAlignment="1">
      <alignment horizontal="justify" vertical="center"/>
    </xf>
    <xf numFmtId="0" fontId="2" fillId="3" borderId="0" xfId="0" applyFont="1" applyFill="1" applyBorder="1" applyAlignment="1">
      <alignment horizontal="justify" vertical="center" wrapText="1"/>
    </xf>
    <xf numFmtId="0" fontId="2" fillId="3" borderId="0" xfId="0" applyFont="1" applyFill="1" applyBorder="1" applyAlignment="1">
      <alignment horizontal="left" vertical="center" wrapText="1"/>
    </xf>
    <xf numFmtId="0" fontId="2" fillId="3" borderId="0" xfId="0" applyFont="1" applyFill="1" applyAlignment="1">
      <alignment horizontal="justify" vertical="center" wrapText="1"/>
    </xf>
    <xf numFmtId="0" fontId="25" fillId="3" borderId="0" xfId="0" applyFont="1" applyFill="1" applyAlignment="1">
      <alignment horizontal="justify" vertical="center" wrapText="1"/>
    </xf>
    <xf numFmtId="0" fontId="0" fillId="3" borderId="0" xfId="0" applyFill="1" applyAlignment="1">
      <alignment horizontal="justify" vertical="center" wrapText="1"/>
    </xf>
    <xf numFmtId="0" fontId="25" fillId="3" borderId="0" xfId="0" applyFont="1" applyFill="1" applyAlignment="1">
      <alignment horizontal="left" vertical="center"/>
    </xf>
    <xf numFmtId="0" fontId="10" fillId="3" borderId="0" xfId="0" applyFont="1" applyFill="1" applyAlignment="1">
      <alignment horizontal="left" vertical="center" wrapText="1"/>
    </xf>
    <xf numFmtId="0" fontId="10" fillId="3" borderId="35" xfId="0" applyFont="1" applyFill="1" applyBorder="1" applyAlignment="1">
      <alignment horizontal="left" vertical="center" wrapText="1"/>
    </xf>
    <xf numFmtId="0" fontId="21" fillId="3" borderId="0" xfId="0" applyFont="1" applyFill="1" applyAlignment="1">
      <alignment horizontal="right" vertical="center"/>
    </xf>
    <xf numFmtId="0" fontId="21" fillId="3" borderId="35" xfId="0" applyFont="1" applyFill="1" applyBorder="1" applyAlignment="1">
      <alignment horizontal="right" vertical="top"/>
    </xf>
    <xf numFmtId="0" fontId="3" fillId="3" borderId="0" xfId="0" applyFont="1" applyFill="1" applyAlignment="1">
      <alignment horizontal="justify" vertical="center"/>
    </xf>
    <xf numFmtId="0" fontId="25" fillId="3" borderId="0" xfId="0" applyFont="1" applyFill="1" applyBorder="1" applyAlignment="1">
      <alignment horizontal="justify" vertical="center" wrapText="1"/>
    </xf>
    <xf numFmtId="0" fontId="25" fillId="3" borderId="0" xfId="0" applyFont="1" applyFill="1" applyAlignment="1">
      <alignment horizontal="left" vertical="center" wrapText="1"/>
    </xf>
    <xf numFmtId="0" fontId="25" fillId="3" borderId="0" xfId="0" applyFont="1" applyFill="1" applyBorder="1" applyAlignment="1">
      <alignment horizontal="justify" vertical="center"/>
    </xf>
    <xf numFmtId="0" fontId="2" fillId="3" borderId="5" xfId="0" applyFont="1" applyFill="1" applyBorder="1" applyAlignment="1">
      <alignment vertical="center"/>
    </xf>
    <xf numFmtId="0" fontId="2" fillId="3" borderId="0" xfId="0" applyFont="1" applyFill="1" applyAlignment="1">
      <alignment horizontal="left" wrapText="1"/>
    </xf>
    <xf numFmtId="0" fontId="17" fillId="3" borderId="0" xfId="0" applyFont="1" applyFill="1" applyBorder="1" applyAlignment="1">
      <alignment horizontal="left" vertical="center"/>
    </xf>
  </cellXfs>
  <cellStyles count="5">
    <cellStyle name="Millares [0]" xfId="4" builtinId="6"/>
    <cellStyle name="Millares [0] 2" xfId="2" xr:uid="{18FC79E2-083D-40AA-808B-3FE246AF4BC6}"/>
    <cellStyle name="Moneda [0]" xfId="1" builtinId="7"/>
    <cellStyle name="Moneda [0] 2" xfId="3" xr:uid="{7472A93B-2927-439A-8CE2-3B0E9D023F53}"/>
    <cellStyle name="Normal" xfId="0" builtinId="0"/>
  </cellStyles>
  <dxfs count="0"/>
  <tableStyles count="1" defaultTableStyle="TableStyleMedium2" defaultPivotStyle="PivotStyleLight16">
    <tableStyle name="Invisible" pivot="0" table="0" count="0" xr9:uid="{CC2E7B49-3277-45F2-BC2B-AF31A6353F1C}"/>
  </tableStyles>
  <colors>
    <mruColors>
      <color rgb="FF235685"/>
      <color rgb="FF29679F"/>
      <color rgb="FF204F7A"/>
      <color rgb="FFF9851B"/>
      <color rgb="FF1B4367"/>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310516</xdr:colOff>
      <xdr:row>0</xdr:row>
      <xdr:rowOff>74295</xdr:rowOff>
    </xdr:from>
    <xdr:to>
      <xdr:col>8</xdr:col>
      <xdr:colOff>584835</xdr:colOff>
      <xdr:row>2</xdr:row>
      <xdr:rowOff>38498</xdr:rowOff>
    </xdr:to>
    <xdr:pic>
      <xdr:nvPicPr>
        <xdr:cNvPr id="5" name="Imagen 4">
          <a:extLst>
            <a:ext uri="{FF2B5EF4-FFF2-40B4-BE49-F238E27FC236}">
              <a16:creationId xmlns:a16="http://schemas.microsoft.com/office/drawing/2014/main" id="{DC9DD580-1911-2FC9-4AD5-ABA33CF599D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249" t="39576" r="18096" b="40424"/>
        <a:stretch/>
      </xdr:blipFill>
      <xdr:spPr>
        <a:xfrm>
          <a:off x="6642736" y="74295"/>
          <a:ext cx="1676399" cy="505223"/>
        </a:xfrm>
        <a:prstGeom prst="rect">
          <a:avLst/>
        </a:prstGeom>
      </xdr:spPr>
    </xdr:pic>
    <xdr:clientData/>
  </xdr:twoCellAnchor>
  <xdr:twoCellAnchor>
    <xdr:from>
      <xdr:col>2</xdr:col>
      <xdr:colOff>91440</xdr:colOff>
      <xdr:row>5</xdr:row>
      <xdr:rowOff>0</xdr:rowOff>
    </xdr:from>
    <xdr:to>
      <xdr:col>7</xdr:col>
      <xdr:colOff>243840</xdr:colOff>
      <xdr:row>6</xdr:row>
      <xdr:rowOff>45720</xdr:rowOff>
    </xdr:to>
    <xdr:sp macro="" textlink="">
      <xdr:nvSpPr>
        <xdr:cNvPr id="3" name="CuadroTexto 2">
          <a:extLst>
            <a:ext uri="{FF2B5EF4-FFF2-40B4-BE49-F238E27FC236}">
              <a16:creationId xmlns:a16="http://schemas.microsoft.com/office/drawing/2014/main" id="{25678B78-27B4-F396-D8DF-411DEDEA257A}"/>
            </a:ext>
          </a:extLst>
        </xdr:cNvPr>
        <xdr:cNvSpPr txBox="1"/>
      </xdr:nvSpPr>
      <xdr:spPr>
        <a:xfrm>
          <a:off x="243840" y="1539240"/>
          <a:ext cx="6957060" cy="838200"/>
        </a:xfrm>
        <a:prstGeom prst="wedgeRoundRectCallout">
          <a:avLst>
            <a:gd name="adj1" fmla="val 55333"/>
            <a:gd name="adj2" fmla="val 4191"/>
            <a:gd name="adj3" fmla="val 16667"/>
          </a:avLst>
        </a:prstGeom>
        <a:solidFill>
          <a:schemeClr val="lt1"/>
        </a:solidFill>
        <a:ln w="285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i="1">
              <a:solidFill>
                <a:schemeClr val="accent5">
                  <a:lumMod val="75000"/>
                </a:schemeClr>
              </a:solidFill>
              <a:latin typeface="+mj-lt"/>
            </a:rPr>
            <a:t>Independiente del modelo de alimentación que elija, recuerde que para lograr los pesos objetivo finales debe seguir el programa indicado por el profesional y no realizar cambios en los manejos o insumos. El programa puede extenderse hasta la recría o incluso la engorda.</a:t>
          </a:r>
        </a:p>
      </xdr:txBody>
    </xdr:sp>
    <xdr:clientData/>
  </xdr:twoCellAnchor>
  <xdr:twoCellAnchor>
    <xdr:from>
      <xdr:col>2</xdr:col>
      <xdr:colOff>91440</xdr:colOff>
      <xdr:row>45</xdr:row>
      <xdr:rowOff>91440</xdr:rowOff>
    </xdr:from>
    <xdr:to>
      <xdr:col>7</xdr:col>
      <xdr:colOff>129540</xdr:colOff>
      <xdr:row>51</xdr:row>
      <xdr:rowOff>30480</xdr:rowOff>
    </xdr:to>
    <xdr:sp macro="" textlink="">
      <xdr:nvSpPr>
        <xdr:cNvPr id="6" name="CuadroTexto 5">
          <a:extLst>
            <a:ext uri="{FF2B5EF4-FFF2-40B4-BE49-F238E27FC236}">
              <a16:creationId xmlns:a16="http://schemas.microsoft.com/office/drawing/2014/main" id="{A53E4030-BCCE-4C03-8A2E-B5F364360B53}"/>
            </a:ext>
          </a:extLst>
        </xdr:cNvPr>
        <xdr:cNvSpPr txBox="1"/>
      </xdr:nvSpPr>
      <xdr:spPr>
        <a:xfrm>
          <a:off x="411480" y="10500360"/>
          <a:ext cx="6842760" cy="845820"/>
        </a:xfrm>
        <a:prstGeom prst="wedgeRoundRectCallout">
          <a:avLst>
            <a:gd name="adj1" fmla="val 56673"/>
            <a:gd name="adj2" fmla="val 1914"/>
            <a:gd name="adj3" fmla="val 16667"/>
          </a:avLst>
        </a:prstGeom>
        <a:solidFill>
          <a:schemeClr val="lt1"/>
        </a:solidFill>
        <a:ln w="285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i="1">
              <a:solidFill>
                <a:schemeClr val="accent5">
                  <a:lumMod val="75000"/>
                </a:schemeClr>
              </a:solidFill>
              <a:latin typeface="+mj-lt"/>
            </a:rPr>
            <a:t>Evita realizar la venta de terneros al destete, pues como puede observar es la etapa de mayores costos. Si no puede realizar la engorda, se recomienda vender al final de la recría y no antes. </a:t>
          </a:r>
        </a:p>
      </xdr:txBody>
    </xdr:sp>
    <xdr:clientData/>
  </xdr:twoCellAnchor>
  <xdr:twoCellAnchor>
    <xdr:from>
      <xdr:col>2</xdr:col>
      <xdr:colOff>15240</xdr:colOff>
      <xdr:row>118</xdr:row>
      <xdr:rowOff>0</xdr:rowOff>
    </xdr:from>
    <xdr:to>
      <xdr:col>7</xdr:col>
      <xdr:colOff>38100</xdr:colOff>
      <xdr:row>122</xdr:row>
      <xdr:rowOff>152400</xdr:rowOff>
    </xdr:to>
    <xdr:sp macro="" textlink="">
      <xdr:nvSpPr>
        <xdr:cNvPr id="7" name="CuadroTexto 6">
          <a:extLst>
            <a:ext uri="{FF2B5EF4-FFF2-40B4-BE49-F238E27FC236}">
              <a16:creationId xmlns:a16="http://schemas.microsoft.com/office/drawing/2014/main" id="{11524905-5FA2-42D9-B6AE-158D7A63F50A}"/>
            </a:ext>
          </a:extLst>
        </xdr:cNvPr>
        <xdr:cNvSpPr txBox="1"/>
      </xdr:nvSpPr>
      <xdr:spPr>
        <a:xfrm>
          <a:off x="335280" y="25176480"/>
          <a:ext cx="6827520" cy="883920"/>
        </a:xfrm>
        <a:prstGeom prst="wedgeRoundRectCallout">
          <a:avLst>
            <a:gd name="adj1" fmla="val 56280"/>
            <a:gd name="adj2" fmla="val 1957"/>
            <a:gd name="adj3" fmla="val 16667"/>
          </a:avLst>
        </a:prstGeom>
        <a:solidFill>
          <a:schemeClr val="lt1"/>
        </a:solidFill>
        <a:ln w="285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i="1">
              <a:solidFill>
                <a:schemeClr val="accent5">
                  <a:lumMod val="75000"/>
                </a:schemeClr>
              </a:solidFill>
              <a:latin typeface="+mj-lt"/>
            </a:rPr>
            <a:t>Recuerda que el éxito de este proceso no sólo depende de un modelo de alimentación si no también de entregar al ternero o ternera las condiciones de bienestar animal necesarias para su óptimo desarrollo.</a:t>
          </a:r>
        </a:p>
      </xdr:txBody>
    </xdr:sp>
    <xdr:clientData/>
  </xdr:twoCellAnchor>
  <xdr:twoCellAnchor editAs="oneCell">
    <xdr:from>
      <xdr:col>2</xdr:col>
      <xdr:colOff>22860</xdr:colOff>
      <xdr:row>124</xdr:row>
      <xdr:rowOff>137160</xdr:rowOff>
    </xdr:from>
    <xdr:to>
      <xdr:col>2</xdr:col>
      <xdr:colOff>1996440</xdr:colOff>
      <xdr:row>135</xdr:row>
      <xdr:rowOff>68580</xdr:rowOff>
    </xdr:to>
    <xdr:pic>
      <xdr:nvPicPr>
        <xdr:cNvPr id="4" name="Imagen 3">
          <a:extLst>
            <a:ext uri="{FF2B5EF4-FFF2-40B4-BE49-F238E27FC236}">
              <a16:creationId xmlns:a16="http://schemas.microsoft.com/office/drawing/2014/main" id="{79636B16-A645-6049-ED53-646A5EC539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 y="28750260"/>
          <a:ext cx="1973580" cy="1973580"/>
        </a:xfrm>
        <a:prstGeom prst="rect">
          <a:avLst/>
        </a:prstGeom>
      </xdr:spPr>
    </xdr:pic>
    <xdr:clientData/>
  </xdr:twoCellAnchor>
  <xdr:twoCellAnchor editAs="oneCell">
    <xdr:from>
      <xdr:col>8</xdr:col>
      <xdr:colOff>91440</xdr:colOff>
      <xdr:row>116</xdr:row>
      <xdr:rowOff>91110</xdr:rowOff>
    </xdr:from>
    <xdr:to>
      <xdr:col>9</xdr:col>
      <xdr:colOff>15240</xdr:colOff>
      <xdr:row>125</xdr:row>
      <xdr:rowOff>93469</xdr:rowOff>
    </xdr:to>
    <xdr:pic>
      <xdr:nvPicPr>
        <xdr:cNvPr id="10" name="Imagen 9">
          <a:extLst>
            <a:ext uri="{FF2B5EF4-FFF2-40B4-BE49-F238E27FC236}">
              <a16:creationId xmlns:a16="http://schemas.microsoft.com/office/drawing/2014/main" id="{D10FAC9E-76B0-3F7A-ECD0-9C27721B7986}"/>
            </a:ext>
          </a:extLst>
        </xdr:cNvPr>
        <xdr:cNvPicPr>
          <a:picLocks noChangeAspect="1"/>
        </xdr:cNvPicPr>
      </xdr:nvPicPr>
      <xdr:blipFill rotWithShape="1">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l="82830" t="44410"/>
        <a:stretch/>
      </xdr:blipFill>
      <xdr:spPr>
        <a:xfrm flipH="1">
          <a:off x="7825740" y="25092330"/>
          <a:ext cx="723900" cy="1526359"/>
        </a:xfrm>
        <a:prstGeom prst="rect">
          <a:avLst/>
        </a:prstGeom>
      </xdr:spPr>
    </xdr:pic>
    <xdr:clientData/>
  </xdr:twoCellAnchor>
  <xdr:twoCellAnchor editAs="oneCell">
    <xdr:from>
      <xdr:col>8</xdr:col>
      <xdr:colOff>83820</xdr:colOff>
      <xdr:row>44</xdr:row>
      <xdr:rowOff>121920</xdr:rowOff>
    </xdr:from>
    <xdr:to>
      <xdr:col>9</xdr:col>
      <xdr:colOff>7620</xdr:colOff>
      <xdr:row>53</xdr:row>
      <xdr:rowOff>150949</xdr:rowOff>
    </xdr:to>
    <xdr:pic>
      <xdr:nvPicPr>
        <xdr:cNvPr id="11" name="Imagen 10">
          <a:extLst>
            <a:ext uri="{FF2B5EF4-FFF2-40B4-BE49-F238E27FC236}">
              <a16:creationId xmlns:a16="http://schemas.microsoft.com/office/drawing/2014/main" id="{EC480A39-D26D-4A26-8C48-F97761774F03}"/>
            </a:ext>
          </a:extLst>
        </xdr:cNvPr>
        <xdr:cNvPicPr>
          <a:picLocks noChangeAspect="1"/>
        </xdr:cNvPicPr>
      </xdr:nvPicPr>
      <xdr:blipFill rotWithShape="1">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l="82830" t="44410"/>
        <a:stretch/>
      </xdr:blipFill>
      <xdr:spPr>
        <a:xfrm flipH="1">
          <a:off x="7818120" y="10401300"/>
          <a:ext cx="723900" cy="1507309"/>
        </a:xfrm>
        <a:prstGeom prst="rect">
          <a:avLst/>
        </a:prstGeom>
      </xdr:spPr>
    </xdr:pic>
    <xdr:clientData/>
  </xdr:twoCellAnchor>
  <xdr:twoCellAnchor editAs="oneCell">
    <xdr:from>
      <xdr:col>8</xdr:col>
      <xdr:colOff>83820</xdr:colOff>
      <xdr:row>4</xdr:row>
      <xdr:rowOff>22860</xdr:rowOff>
    </xdr:from>
    <xdr:to>
      <xdr:col>9</xdr:col>
      <xdr:colOff>7620</xdr:colOff>
      <xdr:row>8</xdr:row>
      <xdr:rowOff>143329</xdr:rowOff>
    </xdr:to>
    <xdr:pic>
      <xdr:nvPicPr>
        <xdr:cNvPr id="13" name="Imagen 12">
          <a:extLst>
            <a:ext uri="{FF2B5EF4-FFF2-40B4-BE49-F238E27FC236}">
              <a16:creationId xmlns:a16="http://schemas.microsoft.com/office/drawing/2014/main" id="{13782FF6-1CB9-4A60-81FE-8CC09ED179C2}"/>
            </a:ext>
          </a:extLst>
        </xdr:cNvPr>
        <xdr:cNvPicPr>
          <a:picLocks noChangeAspect="1"/>
        </xdr:cNvPicPr>
      </xdr:nvPicPr>
      <xdr:blipFill rotWithShape="1">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l="82830" t="44410"/>
        <a:stretch/>
      </xdr:blipFill>
      <xdr:spPr>
        <a:xfrm flipH="1">
          <a:off x="7818120" y="1463040"/>
          <a:ext cx="723900" cy="1492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563880</xdr:colOff>
      <xdr:row>2</xdr:row>
      <xdr:rowOff>95575</xdr:rowOff>
    </xdr:from>
    <xdr:to>
      <xdr:col>11</xdr:col>
      <xdr:colOff>0</xdr:colOff>
      <xdr:row>8</xdr:row>
      <xdr:rowOff>9701</xdr:rowOff>
    </xdr:to>
    <xdr:pic>
      <xdr:nvPicPr>
        <xdr:cNvPr id="3" name="Imagen 2">
          <a:extLst>
            <a:ext uri="{FF2B5EF4-FFF2-40B4-BE49-F238E27FC236}">
              <a16:creationId xmlns:a16="http://schemas.microsoft.com/office/drawing/2014/main" id="{FC121ABE-AA65-43D3-9003-4A895CE6D481}"/>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9968" t="44410"/>
        <a:stretch/>
      </xdr:blipFill>
      <xdr:spPr>
        <a:xfrm flipH="1">
          <a:off x="7399020" y="834715"/>
          <a:ext cx="762000" cy="1377166"/>
        </a:xfrm>
        <a:prstGeom prst="rect">
          <a:avLst/>
        </a:prstGeom>
      </xdr:spPr>
    </xdr:pic>
    <xdr:clientData/>
  </xdr:twoCellAnchor>
  <xdr:twoCellAnchor editAs="oneCell">
    <xdr:from>
      <xdr:col>0</xdr:col>
      <xdr:colOff>7620</xdr:colOff>
      <xdr:row>95</xdr:row>
      <xdr:rowOff>76200</xdr:rowOff>
    </xdr:from>
    <xdr:to>
      <xdr:col>1</xdr:col>
      <xdr:colOff>906780</xdr:colOff>
      <xdr:row>102</xdr:row>
      <xdr:rowOff>173206</xdr:rowOff>
    </xdr:to>
    <xdr:pic>
      <xdr:nvPicPr>
        <xdr:cNvPr id="4" name="Imagen 3">
          <a:extLst>
            <a:ext uri="{FF2B5EF4-FFF2-40B4-BE49-F238E27FC236}">
              <a16:creationId xmlns:a16="http://schemas.microsoft.com/office/drawing/2014/main" id="{DE2CB37C-FE37-4DCE-8490-1CD8F840FD06}"/>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1354" t="44410"/>
        <a:stretch/>
      </xdr:blipFill>
      <xdr:spPr>
        <a:xfrm>
          <a:off x="7620" y="31127700"/>
          <a:ext cx="1089660" cy="1377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586740</xdr:colOff>
      <xdr:row>2</xdr:row>
      <xdr:rowOff>68580</xdr:rowOff>
    </xdr:from>
    <xdr:to>
      <xdr:col>11</xdr:col>
      <xdr:colOff>0</xdr:colOff>
      <xdr:row>7</xdr:row>
      <xdr:rowOff>188446</xdr:rowOff>
    </xdr:to>
    <xdr:pic>
      <xdr:nvPicPr>
        <xdr:cNvPr id="2" name="Imagen 1">
          <a:extLst>
            <a:ext uri="{FF2B5EF4-FFF2-40B4-BE49-F238E27FC236}">
              <a16:creationId xmlns:a16="http://schemas.microsoft.com/office/drawing/2014/main" id="{691C3F17-030C-457C-AEC1-B27BEF9DD0C6}"/>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9968" t="44410"/>
        <a:stretch/>
      </xdr:blipFill>
      <xdr:spPr>
        <a:xfrm flipH="1">
          <a:off x="7383780" y="830580"/>
          <a:ext cx="762000" cy="1377166"/>
        </a:xfrm>
        <a:prstGeom prst="rect">
          <a:avLst/>
        </a:prstGeom>
      </xdr:spPr>
    </xdr:pic>
    <xdr:clientData/>
  </xdr:twoCellAnchor>
  <xdr:twoCellAnchor editAs="oneCell">
    <xdr:from>
      <xdr:col>0</xdr:col>
      <xdr:colOff>0</xdr:colOff>
      <xdr:row>97</xdr:row>
      <xdr:rowOff>68580</xdr:rowOff>
    </xdr:from>
    <xdr:to>
      <xdr:col>2</xdr:col>
      <xdr:colOff>38100</xdr:colOff>
      <xdr:row>104</xdr:row>
      <xdr:rowOff>165586</xdr:rowOff>
    </xdr:to>
    <xdr:pic>
      <xdr:nvPicPr>
        <xdr:cNvPr id="4" name="Imagen 3">
          <a:extLst>
            <a:ext uri="{FF2B5EF4-FFF2-40B4-BE49-F238E27FC236}">
              <a16:creationId xmlns:a16="http://schemas.microsoft.com/office/drawing/2014/main" id="{49B1A811-D7DE-4D07-BECD-60E23B28CF59}"/>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1354" t="44410"/>
        <a:stretch/>
      </xdr:blipFill>
      <xdr:spPr>
        <a:xfrm>
          <a:off x="0" y="30563820"/>
          <a:ext cx="1089660" cy="13771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685800</xdr:colOff>
      <xdr:row>3</xdr:row>
      <xdr:rowOff>60960</xdr:rowOff>
    </xdr:from>
    <xdr:to>
      <xdr:col>11</xdr:col>
      <xdr:colOff>7620</xdr:colOff>
      <xdr:row>8</xdr:row>
      <xdr:rowOff>180826</xdr:rowOff>
    </xdr:to>
    <xdr:pic>
      <xdr:nvPicPr>
        <xdr:cNvPr id="2" name="Imagen 1">
          <a:extLst>
            <a:ext uri="{FF2B5EF4-FFF2-40B4-BE49-F238E27FC236}">
              <a16:creationId xmlns:a16="http://schemas.microsoft.com/office/drawing/2014/main" id="{717B4E0F-353E-4DE9-933C-33B89531122A}"/>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9968" t="44410"/>
        <a:stretch/>
      </xdr:blipFill>
      <xdr:spPr>
        <a:xfrm flipH="1">
          <a:off x="7429500" y="1005840"/>
          <a:ext cx="762000" cy="1377166"/>
        </a:xfrm>
        <a:prstGeom prst="rect">
          <a:avLst/>
        </a:prstGeom>
      </xdr:spPr>
    </xdr:pic>
    <xdr:clientData/>
  </xdr:twoCellAnchor>
  <xdr:twoCellAnchor editAs="oneCell">
    <xdr:from>
      <xdr:col>0</xdr:col>
      <xdr:colOff>15240</xdr:colOff>
      <xdr:row>99</xdr:row>
      <xdr:rowOff>76200</xdr:rowOff>
    </xdr:from>
    <xdr:to>
      <xdr:col>2</xdr:col>
      <xdr:colOff>30480</xdr:colOff>
      <xdr:row>106</xdr:row>
      <xdr:rowOff>173206</xdr:rowOff>
    </xdr:to>
    <xdr:pic>
      <xdr:nvPicPr>
        <xdr:cNvPr id="3" name="Imagen 2">
          <a:extLst>
            <a:ext uri="{FF2B5EF4-FFF2-40B4-BE49-F238E27FC236}">
              <a16:creationId xmlns:a16="http://schemas.microsoft.com/office/drawing/2014/main" id="{2B7EC8AE-E83F-4AE2-B699-05C42F503ADF}"/>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1354" t="44410"/>
        <a:stretch/>
      </xdr:blipFill>
      <xdr:spPr>
        <a:xfrm>
          <a:off x="15240" y="30876240"/>
          <a:ext cx="1089660" cy="13771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906780</xdr:colOff>
      <xdr:row>1</xdr:row>
      <xdr:rowOff>297180</xdr:rowOff>
    </xdr:from>
    <xdr:to>
      <xdr:col>11</xdr:col>
      <xdr:colOff>15240</xdr:colOff>
      <xdr:row>7</xdr:row>
      <xdr:rowOff>112246</xdr:rowOff>
    </xdr:to>
    <xdr:pic>
      <xdr:nvPicPr>
        <xdr:cNvPr id="2" name="Imagen 1">
          <a:extLst>
            <a:ext uri="{FF2B5EF4-FFF2-40B4-BE49-F238E27FC236}">
              <a16:creationId xmlns:a16="http://schemas.microsoft.com/office/drawing/2014/main" id="{78017F7F-CB2C-4DCA-A65A-73543B272F15}"/>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9968" t="44410"/>
        <a:stretch/>
      </xdr:blipFill>
      <xdr:spPr>
        <a:xfrm flipH="1">
          <a:off x="7437120" y="754380"/>
          <a:ext cx="762000" cy="1377166"/>
        </a:xfrm>
        <a:prstGeom prst="rect">
          <a:avLst/>
        </a:prstGeom>
      </xdr:spPr>
    </xdr:pic>
    <xdr:clientData/>
  </xdr:twoCellAnchor>
  <xdr:twoCellAnchor editAs="oneCell">
    <xdr:from>
      <xdr:col>0</xdr:col>
      <xdr:colOff>7620</xdr:colOff>
      <xdr:row>64</xdr:row>
      <xdr:rowOff>60960</xdr:rowOff>
    </xdr:from>
    <xdr:to>
      <xdr:col>2</xdr:col>
      <xdr:colOff>114300</xdr:colOff>
      <xdr:row>71</xdr:row>
      <xdr:rowOff>157966</xdr:rowOff>
    </xdr:to>
    <xdr:pic>
      <xdr:nvPicPr>
        <xdr:cNvPr id="3" name="Imagen 2">
          <a:extLst>
            <a:ext uri="{FF2B5EF4-FFF2-40B4-BE49-F238E27FC236}">
              <a16:creationId xmlns:a16="http://schemas.microsoft.com/office/drawing/2014/main" id="{142ED170-C4C8-4C30-B3D2-377A242F74E0}"/>
            </a:ext>
          </a:extLst>
        </xdr:cNvPr>
        <xdr:cNvPicPr>
          <a:picLocks noChangeAspect="1"/>
        </xdr:cNvPicPr>
      </xdr:nvPicPr>
      <xdr:blipFill rotWithShape="1">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l="71354" t="44410"/>
        <a:stretch/>
      </xdr:blipFill>
      <xdr:spPr>
        <a:xfrm>
          <a:off x="7620" y="19545300"/>
          <a:ext cx="1089660" cy="13771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A6B86-3C1D-453E-8688-918542DBB048}">
  <sheetPr>
    <tabColor rgb="FF204F7A"/>
  </sheetPr>
  <dimension ref="A1:L137"/>
  <sheetViews>
    <sheetView tabSelected="1" topLeftCell="B1" zoomScaleNormal="100" workbookViewId="0">
      <selection activeCell="C18" sqref="C18"/>
    </sheetView>
  </sheetViews>
  <sheetFormatPr baseColWidth="10" defaultColWidth="11.5546875" defaultRowHeight="14.4" x14ac:dyDescent="0.3"/>
  <cols>
    <col min="1" max="2" width="2.33203125" style="137" customWidth="1"/>
    <col min="3" max="3" width="47.88671875" style="137" bestFit="1" customWidth="1"/>
    <col min="4" max="4" width="14.88671875" style="137" customWidth="1"/>
    <col min="5" max="5" width="13.33203125" style="137" customWidth="1"/>
    <col min="6" max="7" width="11.5546875" style="137"/>
    <col min="8" max="8" width="8.88671875" style="137" customWidth="1"/>
    <col min="9" max="9" width="11.6640625" style="137" customWidth="1"/>
    <col min="10" max="10" width="47.5546875" style="137" customWidth="1"/>
    <col min="11" max="16384" width="11.5546875" style="137"/>
  </cols>
  <sheetData>
    <row r="1" spans="1:9" ht="21.6" customHeight="1" x14ac:dyDescent="0.3">
      <c r="A1" s="136"/>
      <c r="B1" s="136"/>
      <c r="C1" s="292" t="s">
        <v>129</v>
      </c>
      <c r="D1" s="292"/>
      <c r="E1" s="292"/>
      <c r="F1" s="292"/>
      <c r="G1" s="292"/>
      <c r="H1" s="292"/>
      <c r="I1" s="285"/>
    </row>
    <row r="2" spans="1:9" ht="21" customHeight="1" x14ac:dyDescent="0.3">
      <c r="A2" s="136"/>
      <c r="B2" s="136"/>
      <c r="C2" s="292"/>
      <c r="D2" s="292"/>
      <c r="E2" s="292"/>
      <c r="F2" s="292"/>
      <c r="G2" s="292"/>
      <c r="H2" s="292"/>
      <c r="I2" s="136"/>
    </row>
    <row r="3" spans="1:9" ht="18" customHeight="1" x14ac:dyDescent="0.3">
      <c r="A3" s="136"/>
      <c r="B3" s="136"/>
      <c r="C3" s="286"/>
      <c r="D3" s="286"/>
      <c r="E3" s="286"/>
      <c r="F3" s="286"/>
      <c r="G3" s="286"/>
      <c r="H3" s="286"/>
      <c r="I3" s="136"/>
    </row>
    <row r="4" spans="1:9" ht="52.2" customHeight="1" x14ac:dyDescent="0.3">
      <c r="A4" s="136"/>
      <c r="B4" s="136"/>
      <c r="C4" s="297" t="s">
        <v>201</v>
      </c>
      <c r="D4" s="297"/>
      <c r="E4" s="297"/>
      <c r="F4" s="297"/>
      <c r="G4" s="297"/>
      <c r="H4" s="297"/>
      <c r="I4" s="136"/>
    </row>
    <row r="5" spans="1:9" ht="9.6" customHeight="1" x14ac:dyDescent="0.3">
      <c r="A5" s="136"/>
      <c r="B5" s="136"/>
      <c r="C5" s="136"/>
      <c r="D5" s="136"/>
      <c r="E5" s="136"/>
      <c r="F5" s="136"/>
      <c r="G5" s="136"/>
      <c r="H5" s="138"/>
      <c r="I5" s="136"/>
    </row>
    <row r="6" spans="1:9" ht="65.400000000000006" customHeight="1" x14ac:dyDescent="0.3">
      <c r="A6" s="136"/>
      <c r="B6" s="136"/>
      <c r="C6" s="296"/>
      <c r="D6" s="296"/>
      <c r="E6" s="296"/>
      <c r="F6" s="296"/>
      <c r="G6" s="296"/>
      <c r="H6" s="136"/>
      <c r="I6" s="136"/>
    </row>
    <row r="7" spans="1:9" ht="14.4" customHeight="1" thickBot="1" x14ac:dyDescent="0.35">
      <c r="A7" s="136"/>
      <c r="B7" s="136"/>
      <c r="C7" s="139"/>
      <c r="D7" s="139"/>
      <c r="E7" s="139"/>
      <c r="F7" s="139"/>
      <c r="G7" s="140"/>
      <c r="H7" s="136"/>
      <c r="I7" s="136"/>
    </row>
    <row r="8" spans="1:9" ht="18.600000000000001" thickBot="1" x14ac:dyDescent="0.35">
      <c r="A8" s="136"/>
      <c r="B8" s="136"/>
      <c r="C8" s="141" t="s">
        <v>42</v>
      </c>
      <c r="D8" s="142"/>
      <c r="E8" s="342"/>
      <c r="F8" s="343"/>
      <c r="G8" s="346"/>
      <c r="H8" s="347"/>
      <c r="I8" s="136"/>
    </row>
    <row r="9" spans="1:9" ht="18.600000000000001" thickBot="1" x14ac:dyDescent="0.4">
      <c r="A9" s="136"/>
      <c r="B9" s="136"/>
      <c r="C9" s="143"/>
      <c r="D9" s="144"/>
      <c r="E9" s="145"/>
      <c r="F9" s="146"/>
      <c r="G9" s="146"/>
      <c r="H9" s="144"/>
      <c r="I9" s="136"/>
    </row>
    <row r="10" spans="1:9" s="153" customFormat="1" ht="16.2" thickBot="1" x14ac:dyDescent="0.35">
      <c r="A10" s="147"/>
      <c r="B10" s="147"/>
      <c r="C10" s="148" t="s">
        <v>78</v>
      </c>
      <c r="D10" s="149" t="s">
        <v>0</v>
      </c>
      <c r="E10" s="150" t="s">
        <v>1</v>
      </c>
      <c r="F10" s="151" t="s">
        <v>33</v>
      </c>
      <c r="G10" s="152" t="s">
        <v>31</v>
      </c>
      <c r="H10" s="147"/>
      <c r="I10" s="147"/>
    </row>
    <row r="11" spans="1:9" s="153" customFormat="1" ht="15.6" x14ac:dyDescent="0.3">
      <c r="A11" s="147"/>
      <c r="B11" s="147"/>
      <c r="C11" s="319"/>
      <c r="D11" s="319"/>
      <c r="E11" s="319"/>
      <c r="F11" s="147"/>
      <c r="G11" s="147"/>
      <c r="H11" s="147"/>
      <c r="I11" s="147"/>
    </row>
    <row r="12" spans="1:9" s="153" customFormat="1" ht="16.2" thickBot="1" x14ac:dyDescent="0.35">
      <c r="A12" s="147"/>
      <c r="B12" s="147"/>
      <c r="C12" s="319" t="s">
        <v>27</v>
      </c>
      <c r="D12" s="319"/>
      <c r="E12" s="319"/>
      <c r="F12" s="147"/>
      <c r="G12" s="147"/>
      <c r="H12" s="147"/>
      <c r="I12" s="147"/>
    </row>
    <row r="13" spans="1:9" s="153" customFormat="1" ht="15.6" x14ac:dyDescent="0.3">
      <c r="A13" s="147"/>
      <c r="B13" s="147"/>
      <c r="C13" s="154" t="s">
        <v>145</v>
      </c>
      <c r="D13" s="155" t="s">
        <v>219</v>
      </c>
      <c r="E13" s="156"/>
      <c r="F13" s="157"/>
      <c r="G13" s="158">
        <f>E13*F13</f>
        <v>0</v>
      </c>
      <c r="H13" s="147"/>
      <c r="I13" s="147"/>
    </row>
    <row r="14" spans="1:9" s="153" customFormat="1" ht="15.6" x14ac:dyDescent="0.3">
      <c r="A14" s="147"/>
      <c r="B14" s="147"/>
      <c r="C14" s="159" t="s">
        <v>146</v>
      </c>
      <c r="D14" s="160" t="s">
        <v>157</v>
      </c>
      <c r="E14" s="161"/>
      <c r="F14" s="162"/>
      <c r="G14" s="266">
        <f t="shared" ref="G14:G37" si="0">E14*F14</f>
        <v>0</v>
      </c>
      <c r="H14" s="147"/>
      <c r="I14" s="147"/>
    </row>
    <row r="15" spans="1:9" s="153" customFormat="1" ht="15.6" x14ac:dyDescent="0.3">
      <c r="A15" s="147"/>
      <c r="B15" s="147"/>
      <c r="C15" s="159" t="s">
        <v>147</v>
      </c>
      <c r="D15" s="160" t="s">
        <v>157</v>
      </c>
      <c r="E15" s="161"/>
      <c r="F15" s="162"/>
      <c r="G15" s="266">
        <f t="shared" si="0"/>
        <v>0</v>
      </c>
      <c r="H15" s="147"/>
      <c r="I15" s="147"/>
    </row>
    <row r="16" spans="1:9" s="153" customFormat="1" ht="15.6" x14ac:dyDescent="0.3">
      <c r="A16" s="147"/>
      <c r="B16" s="147"/>
      <c r="C16" s="159" t="s">
        <v>2</v>
      </c>
      <c r="D16" s="160" t="s">
        <v>225</v>
      </c>
      <c r="E16" s="161"/>
      <c r="F16" s="162"/>
      <c r="G16" s="266">
        <f t="shared" si="0"/>
        <v>0</v>
      </c>
      <c r="H16" s="147"/>
      <c r="I16" s="147"/>
    </row>
    <row r="17" spans="1:12" s="153" customFormat="1" ht="15.6" x14ac:dyDescent="0.3">
      <c r="A17" s="147"/>
      <c r="B17" s="147"/>
      <c r="C17" s="159" t="s">
        <v>3</v>
      </c>
      <c r="D17" s="160" t="s">
        <v>160</v>
      </c>
      <c r="E17" s="161"/>
      <c r="F17" s="162"/>
      <c r="G17" s="266">
        <f t="shared" si="0"/>
        <v>0</v>
      </c>
      <c r="H17" s="147"/>
      <c r="I17" s="147"/>
    </row>
    <row r="18" spans="1:12" s="153" customFormat="1" ht="15.6" x14ac:dyDescent="0.3">
      <c r="A18" s="147"/>
      <c r="B18" s="147"/>
      <c r="C18" s="275" t="s">
        <v>233</v>
      </c>
      <c r="D18" s="276" t="s">
        <v>157</v>
      </c>
      <c r="E18" s="277"/>
      <c r="F18" s="278"/>
      <c r="G18" s="279">
        <f t="shared" si="0"/>
        <v>0</v>
      </c>
      <c r="H18" s="147"/>
      <c r="I18" s="147"/>
    </row>
    <row r="19" spans="1:12" s="153" customFormat="1" ht="15.6" x14ac:dyDescent="0.3">
      <c r="A19" s="147"/>
      <c r="B19" s="147"/>
      <c r="C19" s="159" t="s">
        <v>232</v>
      </c>
      <c r="D19" s="160" t="s">
        <v>157</v>
      </c>
      <c r="E19" s="161"/>
      <c r="F19" s="162"/>
      <c r="G19" s="266">
        <f t="shared" si="0"/>
        <v>0</v>
      </c>
      <c r="H19" s="147"/>
      <c r="I19" s="147"/>
    </row>
    <row r="20" spans="1:12" s="153" customFormat="1" ht="16.2" thickBot="1" x14ac:dyDescent="0.35">
      <c r="A20" s="147"/>
      <c r="B20" s="147"/>
      <c r="C20" s="163" t="s">
        <v>234</v>
      </c>
      <c r="D20" s="164" t="s">
        <v>157</v>
      </c>
      <c r="E20" s="165"/>
      <c r="F20" s="166"/>
      <c r="G20" s="267">
        <f t="shared" si="0"/>
        <v>0</v>
      </c>
      <c r="H20" s="147"/>
      <c r="I20" s="147"/>
    </row>
    <row r="21" spans="1:12" s="153" customFormat="1" ht="15.6" x14ac:dyDescent="0.3">
      <c r="A21" s="147"/>
      <c r="B21" s="147"/>
      <c r="C21" s="167"/>
      <c r="D21" s="167"/>
      <c r="E21" s="167"/>
      <c r="F21" s="147"/>
      <c r="G21" s="147"/>
      <c r="H21" s="147"/>
      <c r="I21" s="147"/>
      <c r="K21" s="169"/>
      <c r="L21" s="169"/>
    </row>
    <row r="22" spans="1:12" s="153" customFormat="1" ht="16.2" thickBot="1" x14ac:dyDescent="0.35">
      <c r="A22" s="147"/>
      <c r="B22" s="147"/>
      <c r="C22" s="298" t="s">
        <v>28</v>
      </c>
      <c r="D22" s="298"/>
      <c r="E22" s="298"/>
      <c r="F22" s="147"/>
      <c r="G22" s="147"/>
      <c r="H22" s="147"/>
      <c r="I22" s="147"/>
      <c r="K22" s="169"/>
      <c r="L22" s="169"/>
    </row>
    <row r="23" spans="1:12" s="153" customFormat="1" ht="15.6" x14ac:dyDescent="0.3">
      <c r="A23" s="147"/>
      <c r="B23" s="147"/>
      <c r="C23" s="154" t="s">
        <v>10</v>
      </c>
      <c r="D23" s="155" t="s">
        <v>37</v>
      </c>
      <c r="E23" s="156"/>
      <c r="F23" s="157"/>
      <c r="G23" s="158">
        <f t="shared" si="0"/>
        <v>0</v>
      </c>
      <c r="H23" s="147"/>
      <c r="I23" s="168"/>
      <c r="J23" s="169"/>
      <c r="K23" s="169"/>
      <c r="L23" s="169"/>
    </row>
    <row r="24" spans="1:12" s="153" customFormat="1" ht="15.6" x14ac:dyDescent="0.3">
      <c r="A24" s="147"/>
      <c r="B24" s="147"/>
      <c r="C24" s="159" t="s">
        <v>32</v>
      </c>
      <c r="D24" s="160" t="s">
        <v>37</v>
      </c>
      <c r="E24" s="161"/>
      <c r="F24" s="162"/>
      <c r="G24" s="266">
        <f t="shared" si="0"/>
        <v>0</v>
      </c>
      <c r="H24" s="147"/>
      <c r="I24" s="168"/>
      <c r="J24" s="169"/>
      <c r="K24" s="169"/>
      <c r="L24" s="169"/>
    </row>
    <row r="25" spans="1:12" s="153" customFormat="1" ht="15.6" x14ac:dyDescent="0.3">
      <c r="A25" s="147"/>
      <c r="B25" s="147"/>
      <c r="C25" s="159" t="s">
        <v>148</v>
      </c>
      <c r="D25" s="160" t="s">
        <v>37</v>
      </c>
      <c r="E25" s="161"/>
      <c r="F25" s="162"/>
      <c r="G25" s="266">
        <f t="shared" si="0"/>
        <v>0</v>
      </c>
      <c r="H25" s="147"/>
      <c r="I25" s="168"/>
      <c r="J25" s="169"/>
      <c r="K25" s="171"/>
      <c r="L25" s="171"/>
    </row>
    <row r="26" spans="1:12" s="153" customFormat="1" ht="15.6" x14ac:dyDescent="0.3">
      <c r="A26" s="147"/>
      <c r="B26" s="147"/>
      <c r="C26" s="159" t="s">
        <v>220</v>
      </c>
      <c r="D26" s="160" t="s">
        <v>37</v>
      </c>
      <c r="E26" s="161"/>
      <c r="F26" s="162"/>
      <c r="G26" s="266">
        <f t="shared" si="0"/>
        <v>0</v>
      </c>
      <c r="H26" s="147"/>
      <c r="I26" s="168"/>
      <c r="J26" s="171"/>
      <c r="K26" s="173"/>
      <c r="L26" s="173"/>
    </row>
    <row r="27" spans="1:12" s="153" customFormat="1" ht="15.6" x14ac:dyDescent="0.3">
      <c r="A27" s="147"/>
      <c r="B27" s="147"/>
      <c r="C27" s="275" t="s">
        <v>221</v>
      </c>
      <c r="D27" s="160" t="s">
        <v>37</v>
      </c>
      <c r="E27" s="277"/>
      <c r="F27" s="278"/>
      <c r="G27" s="266">
        <f t="shared" si="0"/>
        <v>0</v>
      </c>
      <c r="H27" s="147"/>
      <c r="I27" s="170"/>
      <c r="J27" s="173"/>
      <c r="K27" s="173"/>
      <c r="L27" s="173"/>
    </row>
    <row r="28" spans="1:12" s="153" customFormat="1" ht="16.2" thickBot="1" x14ac:dyDescent="0.35">
      <c r="A28" s="147"/>
      <c r="B28" s="147"/>
      <c r="C28" s="268" t="s">
        <v>77</v>
      </c>
      <c r="D28" s="164" t="s">
        <v>37</v>
      </c>
      <c r="E28" s="165"/>
      <c r="F28" s="166"/>
      <c r="G28" s="267">
        <f t="shared" si="0"/>
        <v>0</v>
      </c>
      <c r="H28" s="167"/>
      <c r="I28" s="172"/>
      <c r="J28" s="173"/>
      <c r="K28" s="173"/>
      <c r="L28" s="173"/>
    </row>
    <row r="29" spans="1:12" s="153" customFormat="1" ht="15.6" x14ac:dyDescent="0.3">
      <c r="A29" s="147"/>
      <c r="B29" s="147"/>
      <c r="C29" s="167"/>
      <c r="D29" s="167"/>
      <c r="E29" s="167"/>
      <c r="F29" s="167"/>
      <c r="G29" s="167"/>
      <c r="H29" s="167"/>
      <c r="I29" s="172"/>
      <c r="K29" s="173"/>
      <c r="L29" s="173"/>
    </row>
    <row r="30" spans="1:12" s="153" customFormat="1" ht="16.2" thickBot="1" x14ac:dyDescent="0.35">
      <c r="A30" s="147"/>
      <c r="B30" s="147"/>
      <c r="C30" s="298" t="s">
        <v>93</v>
      </c>
      <c r="D30" s="298"/>
      <c r="E30" s="298"/>
      <c r="F30" s="167"/>
      <c r="G30" s="167"/>
      <c r="H30" s="147"/>
      <c r="I30" s="172"/>
      <c r="J30" s="173"/>
      <c r="K30" s="173"/>
      <c r="L30" s="173"/>
    </row>
    <row r="31" spans="1:12" s="153" customFormat="1" ht="16.2" thickBot="1" x14ac:dyDescent="0.35">
      <c r="A31" s="147"/>
      <c r="B31" s="147"/>
      <c r="C31" s="174" t="s">
        <v>92</v>
      </c>
      <c r="D31" s="175" t="s">
        <v>222</v>
      </c>
      <c r="E31" s="176"/>
      <c r="F31" s="177"/>
      <c r="G31" s="269">
        <f t="shared" si="0"/>
        <v>0</v>
      </c>
      <c r="H31" s="147"/>
      <c r="I31" s="172"/>
      <c r="J31" s="173"/>
      <c r="K31" s="173"/>
      <c r="L31" s="173"/>
    </row>
    <row r="32" spans="1:12" s="153" customFormat="1" ht="15.6" x14ac:dyDescent="0.3">
      <c r="A32" s="147"/>
      <c r="B32" s="147"/>
      <c r="C32" s="147"/>
      <c r="D32" s="147"/>
      <c r="E32" s="147"/>
      <c r="F32" s="147"/>
      <c r="G32" s="147"/>
      <c r="H32" s="147"/>
      <c r="I32" s="172"/>
      <c r="K32" s="173"/>
      <c r="L32" s="173"/>
    </row>
    <row r="33" spans="1:12" s="153" customFormat="1" ht="16.2" thickBot="1" x14ac:dyDescent="0.35">
      <c r="A33" s="147"/>
      <c r="B33" s="147"/>
      <c r="C33" s="178" t="s">
        <v>29</v>
      </c>
      <c r="D33" s="147"/>
      <c r="E33" s="147"/>
      <c r="F33" s="147"/>
      <c r="G33" s="147"/>
      <c r="H33" s="147"/>
      <c r="I33" s="172"/>
      <c r="J33" s="173"/>
      <c r="K33" s="173"/>
      <c r="L33" s="173"/>
    </row>
    <row r="34" spans="1:12" s="153" customFormat="1" ht="15.6" x14ac:dyDescent="0.3">
      <c r="A34" s="147"/>
      <c r="B34" s="147"/>
      <c r="C34" s="179" t="s">
        <v>149</v>
      </c>
      <c r="D34" s="180" t="s">
        <v>0</v>
      </c>
      <c r="E34" s="181"/>
      <c r="F34" s="157"/>
      <c r="G34" s="158">
        <f t="shared" si="0"/>
        <v>0</v>
      </c>
      <c r="H34" s="147"/>
      <c r="I34" s="172"/>
      <c r="J34" s="281"/>
      <c r="K34" s="173"/>
      <c r="L34" s="173"/>
    </row>
    <row r="35" spans="1:12" s="153" customFormat="1" ht="15.6" x14ac:dyDescent="0.3">
      <c r="A35" s="147"/>
      <c r="B35" s="147"/>
      <c r="C35" s="182" t="s">
        <v>4</v>
      </c>
      <c r="D35" s="290" t="s">
        <v>223</v>
      </c>
      <c r="E35" s="183"/>
      <c r="F35" s="162"/>
      <c r="G35" s="266">
        <f t="shared" si="0"/>
        <v>0</v>
      </c>
      <c r="H35" s="147"/>
      <c r="I35" s="172"/>
      <c r="J35" s="173"/>
      <c r="K35" s="173"/>
      <c r="L35" s="173"/>
    </row>
    <row r="36" spans="1:12" s="153" customFormat="1" ht="17.399999999999999" x14ac:dyDescent="0.3">
      <c r="A36" s="147"/>
      <c r="B36" s="147"/>
      <c r="C36" s="182" t="s">
        <v>30</v>
      </c>
      <c r="D36" s="290" t="s">
        <v>230</v>
      </c>
      <c r="E36" s="183"/>
      <c r="F36" s="162"/>
      <c r="G36" s="266">
        <f t="shared" si="0"/>
        <v>0</v>
      </c>
      <c r="H36" s="147"/>
      <c r="I36" s="172"/>
      <c r="J36" s="173"/>
      <c r="K36" s="173"/>
      <c r="L36" s="173"/>
    </row>
    <row r="37" spans="1:12" s="153" customFormat="1" ht="16.2" thickBot="1" x14ac:dyDescent="0.35">
      <c r="A37" s="147"/>
      <c r="B37" s="147"/>
      <c r="C37" s="184" t="s">
        <v>158</v>
      </c>
      <c r="D37" s="291" t="s">
        <v>157</v>
      </c>
      <c r="E37" s="185"/>
      <c r="F37" s="166"/>
      <c r="G37" s="267">
        <f t="shared" si="0"/>
        <v>0</v>
      </c>
      <c r="H37" s="147"/>
      <c r="I37" s="172"/>
      <c r="J37" s="189"/>
    </row>
    <row r="38" spans="1:12" s="153" customFormat="1" ht="16.2" thickBot="1" x14ac:dyDescent="0.35">
      <c r="A38" s="147"/>
      <c r="B38" s="147"/>
      <c r="C38" s="186"/>
      <c r="D38" s="187"/>
      <c r="E38" s="167"/>
      <c r="F38" s="147"/>
      <c r="G38" s="147"/>
      <c r="H38" s="147"/>
      <c r="I38" s="188"/>
    </row>
    <row r="39" spans="1:12" s="153" customFormat="1" ht="16.2" thickBot="1" x14ac:dyDescent="0.35">
      <c r="A39" s="147"/>
      <c r="B39" s="147"/>
      <c r="C39" s="306" t="s">
        <v>109</v>
      </c>
      <c r="D39" s="307"/>
      <c r="E39" s="308"/>
      <c r="F39" s="344">
        <f>G13+G14+G15+G16+G17+G18+G23+G24+G25+G26+G28+G31+G34+G35+G36+G37+G19+G20+G27</f>
        <v>0</v>
      </c>
      <c r="G39" s="345"/>
      <c r="H39" s="147"/>
      <c r="I39" s="147"/>
    </row>
    <row r="40" spans="1:12" s="153" customFormat="1" ht="16.2" thickBot="1" x14ac:dyDescent="0.35">
      <c r="A40" s="147"/>
      <c r="B40" s="147"/>
      <c r="C40" s="190"/>
      <c r="D40" s="191"/>
      <c r="E40" s="167"/>
      <c r="F40" s="147"/>
      <c r="G40" s="147"/>
      <c r="H40" s="147"/>
      <c r="I40" s="147"/>
    </row>
    <row r="41" spans="1:12" s="153" customFormat="1" ht="31.8" thickBot="1" x14ac:dyDescent="0.35">
      <c r="A41" s="147"/>
      <c r="B41" s="147"/>
      <c r="C41" s="192" t="s">
        <v>111</v>
      </c>
      <c r="D41" s="193" t="s">
        <v>161</v>
      </c>
      <c r="E41" s="194" t="s">
        <v>38</v>
      </c>
      <c r="F41" s="195" t="s">
        <v>199</v>
      </c>
      <c r="G41" s="196"/>
      <c r="H41" s="147"/>
      <c r="I41" s="147"/>
    </row>
    <row r="42" spans="1:12" s="153" customFormat="1" ht="15.6" x14ac:dyDescent="0.3">
      <c r="A42" s="147"/>
      <c r="B42" s="147"/>
      <c r="C42" s="159" t="s">
        <v>7</v>
      </c>
      <c r="D42" s="160"/>
      <c r="E42" s="198"/>
      <c r="F42" s="302" t="s">
        <v>159</v>
      </c>
      <c r="G42" s="303"/>
      <c r="H42" s="147"/>
      <c r="I42" s="147"/>
    </row>
    <row r="43" spans="1:12" s="153" customFormat="1" ht="15.6" x14ac:dyDescent="0.3">
      <c r="A43" s="147"/>
      <c r="B43" s="147"/>
      <c r="C43" s="199" t="s">
        <v>79</v>
      </c>
      <c r="D43" s="288"/>
      <c r="E43" s="198"/>
      <c r="F43" s="304">
        <f>IF((E43-E42)=0,0,F39/(E43-E42))</f>
        <v>0</v>
      </c>
      <c r="G43" s="305"/>
      <c r="H43" s="147"/>
      <c r="I43" s="147"/>
    </row>
    <row r="44" spans="1:12" s="153" customFormat="1" ht="16.2" thickBot="1" x14ac:dyDescent="0.35">
      <c r="A44" s="147"/>
      <c r="B44" s="147"/>
      <c r="C44" s="163" t="s">
        <v>41</v>
      </c>
      <c r="D44" s="280">
        <f>IF(G41=0,0,(E44-E42)/G41)</f>
        <v>0</v>
      </c>
      <c r="E44" s="200"/>
      <c r="F44" s="340">
        <f>IF((E44-E42)=0,0,F39/(E44-E42))</f>
        <v>0</v>
      </c>
      <c r="G44" s="341"/>
      <c r="H44" s="147"/>
      <c r="I44" s="147"/>
    </row>
    <row r="45" spans="1:12" s="153" customFormat="1" ht="10.199999999999999" customHeight="1" x14ac:dyDescent="0.3">
      <c r="A45" s="147"/>
      <c r="B45" s="147"/>
      <c r="C45" s="201"/>
      <c r="D45" s="202"/>
      <c r="E45" s="203"/>
      <c r="F45" s="204"/>
      <c r="G45" s="205"/>
      <c r="H45" s="147"/>
      <c r="I45" s="147"/>
    </row>
    <row r="46" spans="1:12" s="153" customFormat="1" ht="15.6" x14ac:dyDescent="0.3">
      <c r="A46" s="147"/>
      <c r="B46" s="147"/>
      <c r="C46" s="201"/>
      <c r="D46" s="202"/>
      <c r="E46" s="203"/>
      <c r="F46" s="204"/>
      <c r="G46" s="205"/>
      <c r="H46" s="147"/>
      <c r="I46" s="147"/>
    </row>
    <row r="47" spans="1:12" s="153" customFormat="1" ht="15.6" x14ac:dyDescent="0.3">
      <c r="A47" s="147"/>
      <c r="B47" s="147"/>
      <c r="C47" s="201"/>
      <c r="D47" s="202"/>
      <c r="E47" s="203"/>
      <c r="F47" s="204"/>
      <c r="G47" s="205"/>
      <c r="H47" s="147"/>
      <c r="I47" s="147"/>
    </row>
    <row r="48" spans="1:12" s="153" customFormat="1" ht="15.6" x14ac:dyDescent="0.3">
      <c r="A48" s="147"/>
      <c r="B48" s="147"/>
      <c r="C48" s="201"/>
      <c r="D48" s="202"/>
      <c r="E48" s="203"/>
      <c r="F48" s="204"/>
      <c r="G48" s="205"/>
      <c r="H48" s="147"/>
      <c r="I48" s="147"/>
    </row>
    <row r="49" spans="1:9" s="153" customFormat="1" ht="15.6" x14ac:dyDescent="0.3">
      <c r="A49" s="147"/>
      <c r="B49" s="147"/>
      <c r="C49" s="201"/>
      <c r="D49" s="202"/>
      <c r="E49" s="203"/>
      <c r="F49" s="204"/>
      <c r="G49" s="205"/>
      <c r="H49" s="147"/>
      <c r="I49" s="147"/>
    </row>
    <row r="50" spans="1:9" s="153" customFormat="1" ht="7.2" hidden="1" customHeight="1" x14ac:dyDescent="0.3">
      <c r="A50" s="147"/>
      <c r="B50" s="147"/>
      <c r="C50" s="201"/>
      <c r="D50" s="202"/>
      <c r="E50" s="203"/>
      <c r="F50" s="204"/>
      <c r="G50" s="205"/>
      <c r="H50" s="147"/>
      <c r="I50" s="147"/>
    </row>
    <row r="51" spans="1:9" s="153" customFormat="1" ht="9" customHeight="1" x14ac:dyDescent="0.3">
      <c r="A51" s="147"/>
      <c r="B51" s="147"/>
      <c r="C51" s="201"/>
      <c r="D51" s="202"/>
      <c r="E51" s="203"/>
      <c r="F51" s="204"/>
      <c r="G51" s="205"/>
      <c r="H51" s="147"/>
      <c r="I51" s="147"/>
    </row>
    <row r="52" spans="1:9" s="153" customFormat="1" ht="16.2" thickBot="1" x14ac:dyDescent="0.35">
      <c r="A52" s="147"/>
      <c r="B52" s="147"/>
      <c r="C52" s="201"/>
      <c r="D52" s="202"/>
      <c r="E52" s="203"/>
      <c r="F52" s="204"/>
      <c r="G52" s="205"/>
      <c r="H52" s="284"/>
      <c r="I52" s="147"/>
    </row>
    <row r="53" spans="1:9" s="153" customFormat="1" ht="18.600000000000001" thickBot="1" x14ac:dyDescent="0.4">
      <c r="A53" s="147"/>
      <c r="B53" s="147"/>
      <c r="C53" s="206" t="s">
        <v>43</v>
      </c>
      <c r="D53" s="207"/>
      <c r="E53" s="208"/>
      <c r="F53" s="300"/>
      <c r="G53" s="301"/>
      <c r="H53" s="209"/>
      <c r="I53" s="147"/>
    </row>
    <row r="54" spans="1:9" s="153" customFormat="1" ht="16.2" thickBot="1" x14ac:dyDescent="0.35">
      <c r="A54" s="147"/>
      <c r="B54" s="147"/>
      <c r="C54" s="210"/>
      <c r="D54" s="211"/>
      <c r="E54" s="147"/>
      <c r="F54" s="147"/>
      <c r="G54" s="147"/>
      <c r="H54" s="147"/>
      <c r="I54" s="147"/>
    </row>
    <row r="55" spans="1:9" s="153" customFormat="1" ht="16.2" thickBot="1" x14ac:dyDescent="0.35">
      <c r="A55" s="147"/>
      <c r="B55" s="147"/>
      <c r="C55" s="212" t="s">
        <v>78</v>
      </c>
      <c r="D55" s="213" t="s">
        <v>0</v>
      </c>
      <c r="E55" s="214" t="s">
        <v>1</v>
      </c>
      <c r="F55" s="215" t="s">
        <v>33</v>
      </c>
      <c r="G55" s="216" t="s">
        <v>31</v>
      </c>
      <c r="H55" s="147"/>
      <c r="I55" s="147"/>
    </row>
    <row r="56" spans="1:9" s="153" customFormat="1" ht="15.6" x14ac:dyDescent="0.3">
      <c r="A56" s="147"/>
      <c r="B56" s="147"/>
      <c r="C56" s="201"/>
      <c r="D56" s="202"/>
      <c r="E56" s="202"/>
      <c r="F56" s="147"/>
      <c r="G56" s="147"/>
      <c r="H56" s="147"/>
      <c r="I56" s="147"/>
    </row>
    <row r="57" spans="1:9" s="153" customFormat="1" ht="16.2" thickBot="1" x14ac:dyDescent="0.35">
      <c r="A57" s="147"/>
      <c r="B57" s="147"/>
      <c r="C57" s="298" t="s">
        <v>27</v>
      </c>
      <c r="D57" s="298"/>
      <c r="E57" s="298"/>
      <c r="F57" s="147"/>
      <c r="G57" s="147"/>
      <c r="H57" s="147"/>
      <c r="I57" s="147"/>
    </row>
    <row r="58" spans="1:9" s="153" customFormat="1" ht="15.6" x14ac:dyDescent="0.3">
      <c r="A58" s="147"/>
      <c r="B58" s="147"/>
      <c r="C58" s="154" t="s">
        <v>9</v>
      </c>
      <c r="D58" s="217" t="s">
        <v>157</v>
      </c>
      <c r="E58" s="218"/>
      <c r="F58" s="219"/>
      <c r="G58" s="220">
        <f>E58*F58</f>
        <v>0</v>
      </c>
      <c r="H58" s="147"/>
      <c r="I58" s="147"/>
    </row>
    <row r="59" spans="1:9" s="153" customFormat="1" ht="15.6" x14ac:dyDescent="0.3">
      <c r="A59" s="147"/>
      <c r="B59" s="147"/>
      <c r="C59" s="159" t="s">
        <v>233</v>
      </c>
      <c r="D59" s="221" t="s">
        <v>157</v>
      </c>
      <c r="E59" s="197"/>
      <c r="F59" s="222"/>
      <c r="G59" s="270">
        <f t="shared" ref="G59:G76" si="1">E59*F59</f>
        <v>0</v>
      </c>
      <c r="H59" s="147"/>
      <c r="I59" s="147"/>
    </row>
    <row r="60" spans="1:9" s="153" customFormat="1" ht="15.6" x14ac:dyDescent="0.3">
      <c r="A60" s="147"/>
      <c r="B60" s="147"/>
      <c r="C60" s="159" t="s">
        <v>232</v>
      </c>
      <c r="D60" s="221" t="s">
        <v>157</v>
      </c>
      <c r="E60" s="197"/>
      <c r="F60" s="222"/>
      <c r="G60" s="270">
        <f t="shared" si="1"/>
        <v>0</v>
      </c>
      <c r="H60" s="147"/>
      <c r="I60" s="147"/>
    </row>
    <row r="61" spans="1:9" s="153" customFormat="1" ht="15.6" x14ac:dyDescent="0.3">
      <c r="A61" s="147"/>
      <c r="B61" s="147"/>
      <c r="C61" s="159" t="s">
        <v>234</v>
      </c>
      <c r="D61" s="221" t="s">
        <v>157</v>
      </c>
      <c r="E61" s="197"/>
      <c r="F61" s="222"/>
      <c r="G61" s="270">
        <f t="shared" si="1"/>
        <v>0</v>
      </c>
      <c r="H61" s="147"/>
      <c r="I61" s="147"/>
    </row>
    <row r="62" spans="1:9" s="153" customFormat="1" ht="15.6" x14ac:dyDescent="0.3">
      <c r="A62" s="147"/>
      <c r="B62" s="147"/>
      <c r="C62" s="159" t="s">
        <v>3</v>
      </c>
      <c r="D62" s="221" t="s">
        <v>160</v>
      </c>
      <c r="E62" s="197"/>
      <c r="F62" s="222"/>
      <c r="G62" s="270">
        <f t="shared" si="1"/>
        <v>0</v>
      </c>
      <c r="H62" s="147"/>
      <c r="I62" s="147"/>
    </row>
    <row r="63" spans="1:9" s="153" customFormat="1" ht="15.6" x14ac:dyDescent="0.3">
      <c r="A63" s="147"/>
      <c r="B63" s="147"/>
      <c r="C63" s="159" t="s">
        <v>2</v>
      </c>
      <c r="D63" s="221" t="s">
        <v>225</v>
      </c>
      <c r="E63" s="197"/>
      <c r="F63" s="222"/>
      <c r="G63" s="270">
        <f t="shared" si="1"/>
        <v>0</v>
      </c>
      <c r="H63" s="147"/>
      <c r="I63" s="147"/>
    </row>
    <row r="64" spans="1:9" s="153" customFormat="1" ht="16.2" thickBot="1" x14ac:dyDescent="0.35">
      <c r="A64" s="147"/>
      <c r="B64" s="147"/>
      <c r="C64" s="163" t="s">
        <v>121</v>
      </c>
      <c r="D64" s="223" t="s">
        <v>225</v>
      </c>
      <c r="E64" s="224"/>
      <c r="F64" s="225"/>
      <c r="G64" s="271">
        <f t="shared" si="1"/>
        <v>0</v>
      </c>
      <c r="H64" s="147"/>
      <c r="I64" s="147"/>
    </row>
    <row r="65" spans="1:11" s="153" customFormat="1" ht="15.6" x14ac:dyDescent="0.3">
      <c r="A65" s="147"/>
      <c r="B65" s="147"/>
      <c r="C65" s="299"/>
      <c r="D65" s="299"/>
      <c r="E65" s="299"/>
      <c r="F65" s="147"/>
      <c r="G65" s="147"/>
      <c r="H65" s="147"/>
      <c r="I65" s="147"/>
    </row>
    <row r="66" spans="1:11" s="153" customFormat="1" ht="16.2" thickBot="1" x14ac:dyDescent="0.35">
      <c r="A66" s="147"/>
      <c r="B66" s="147"/>
      <c r="C66" s="298" t="s">
        <v>28</v>
      </c>
      <c r="D66" s="298"/>
      <c r="E66" s="298"/>
      <c r="F66" s="147"/>
      <c r="G66" s="147"/>
      <c r="H66" s="147"/>
      <c r="I66" s="147"/>
    </row>
    <row r="67" spans="1:11" s="153" customFormat="1" ht="15.6" x14ac:dyDescent="0.3">
      <c r="A67" s="147"/>
      <c r="B67" s="147"/>
      <c r="C67" s="154" t="s">
        <v>10</v>
      </c>
      <c r="D67" s="217" t="s">
        <v>37</v>
      </c>
      <c r="E67" s="226"/>
      <c r="F67" s="219"/>
      <c r="G67" s="220">
        <f t="shared" si="1"/>
        <v>0</v>
      </c>
      <c r="H67" s="147"/>
      <c r="I67" s="147"/>
    </row>
    <row r="68" spans="1:11" s="153" customFormat="1" ht="15.6" x14ac:dyDescent="0.3">
      <c r="A68" s="147"/>
      <c r="B68" s="147"/>
      <c r="C68" s="159" t="s">
        <v>32</v>
      </c>
      <c r="D68" s="221" t="s">
        <v>37</v>
      </c>
      <c r="E68" s="227"/>
      <c r="F68" s="222"/>
      <c r="G68" s="270">
        <f t="shared" si="1"/>
        <v>0</v>
      </c>
      <c r="H68" s="147"/>
      <c r="I68" s="147"/>
    </row>
    <row r="69" spans="1:11" s="153" customFormat="1" ht="16.2" thickBot="1" x14ac:dyDescent="0.35">
      <c r="A69" s="147"/>
      <c r="B69" s="147"/>
      <c r="C69" s="163" t="s">
        <v>77</v>
      </c>
      <c r="D69" s="223" t="s">
        <v>37</v>
      </c>
      <c r="E69" s="228"/>
      <c r="F69" s="225"/>
      <c r="G69" s="271">
        <f t="shared" si="1"/>
        <v>0</v>
      </c>
      <c r="H69" s="147"/>
      <c r="I69" s="147"/>
    </row>
    <row r="70" spans="1:11" s="153" customFormat="1" ht="15.6" x14ac:dyDescent="0.3">
      <c r="A70" s="147"/>
      <c r="B70" s="147"/>
      <c r="C70" s="186"/>
      <c r="D70" s="186"/>
      <c r="E70" s="186"/>
      <c r="F70" s="147"/>
      <c r="G70" s="147"/>
      <c r="H70" s="147"/>
      <c r="I70" s="147"/>
    </row>
    <row r="71" spans="1:11" s="153" customFormat="1" ht="16.2" thickBot="1" x14ac:dyDescent="0.35">
      <c r="A71" s="147"/>
      <c r="B71" s="147"/>
      <c r="C71" s="298" t="s">
        <v>93</v>
      </c>
      <c r="D71" s="298"/>
      <c r="E71" s="298"/>
      <c r="F71" s="147"/>
      <c r="G71" s="147"/>
      <c r="H71" s="147"/>
      <c r="I71" s="147"/>
    </row>
    <row r="72" spans="1:11" s="153" customFormat="1" ht="16.2" thickBot="1" x14ac:dyDescent="0.35">
      <c r="A72" s="147"/>
      <c r="B72" s="147"/>
      <c r="C72" s="174" t="s">
        <v>92</v>
      </c>
      <c r="D72" s="229" t="s">
        <v>226</v>
      </c>
      <c r="E72" s="176"/>
      <c r="F72" s="177"/>
      <c r="G72" s="272">
        <f t="shared" si="1"/>
        <v>0</v>
      </c>
      <c r="H72" s="147"/>
      <c r="I72" s="147"/>
    </row>
    <row r="73" spans="1:11" s="153" customFormat="1" ht="15.6" x14ac:dyDescent="0.3">
      <c r="A73" s="147"/>
      <c r="B73" s="147"/>
      <c r="C73" s="299"/>
      <c r="D73" s="299"/>
      <c r="E73" s="299"/>
      <c r="F73" s="147"/>
      <c r="G73" s="147"/>
      <c r="H73" s="147"/>
      <c r="I73" s="147"/>
    </row>
    <row r="74" spans="1:11" s="153" customFormat="1" ht="16.2" thickBot="1" x14ac:dyDescent="0.35">
      <c r="A74" s="147"/>
      <c r="B74" s="147"/>
      <c r="C74" s="298" t="s">
        <v>29</v>
      </c>
      <c r="D74" s="298"/>
      <c r="E74" s="298"/>
      <c r="F74" s="147"/>
      <c r="G74" s="147"/>
      <c r="H74" s="147"/>
      <c r="I74" s="147"/>
    </row>
    <row r="75" spans="1:11" s="153" customFormat="1" ht="15.6" x14ac:dyDescent="0.3">
      <c r="A75" s="147"/>
      <c r="B75" s="147"/>
      <c r="C75" s="154" t="s">
        <v>4</v>
      </c>
      <c r="D75" s="230" t="s">
        <v>223</v>
      </c>
      <c r="E75" s="226"/>
      <c r="F75" s="219"/>
      <c r="G75" s="220">
        <f t="shared" si="1"/>
        <v>0</v>
      </c>
      <c r="H75" s="147"/>
      <c r="I75" s="147"/>
      <c r="J75" s="189"/>
    </row>
    <row r="76" spans="1:11" s="153" customFormat="1" ht="16.8" thickBot="1" x14ac:dyDescent="0.35">
      <c r="A76" s="147"/>
      <c r="B76" s="147"/>
      <c r="C76" s="163" t="s">
        <v>30</v>
      </c>
      <c r="D76" s="231" t="s">
        <v>224</v>
      </c>
      <c r="E76" s="228"/>
      <c r="F76" s="225"/>
      <c r="G76" s="271">
        <f t="shared" si="1"/>
        <v>0</v>
      </c>
      <c r="H76" s="147"/>
      <c r="I76" s="188"/>
    </row>
    <row r="77" spans="1:11" s="189" customFormat="1" ht="16.2" thickBot="1" x14ac:dyDescent="0.35">
      <c r="A77" s="147"/>
      <c r="B77" s="147"/>
      <c r="C77" s="186"/>
      <c r="D77" s="187"/>
      <c r="E77" s="186"/>
      <c r="F77" s="147"/>
      <c r="G77" s="147"/>
      <c r="H77" s="147"/>
      <c r="I77" s="147"/>
      <c r="J77" s="153"/>
    </row>
    <row r="78" spans="1:11" s="189" customFormat="1" ht="16.5" customHeight="1" thickBot="1" x14ac:dyDescent="0.35">
      <c r="A78" s="147"/>
      <c r="B78" s="147"/>
      <c r="C78" s="293" t="s">
        <v>110</v>
      </c>
      <c r="D78" s="294"/>
      <c r="E78" s="295"/>
      <c r="F78" s="309">
        <f>G58+G59+G61+G62+G63+G64+G67+G68+G69+G72+G75+G76+G60</f>
        <v>0</v>
      </c>
      <c r="G78" s="310"/>
      <c r="H78" s="147"/>
      <c r="I78" s="147"/>
      <c r="J78" s="153"/>
      <c r="K78" s="240"/>
    </row>
    <row r="79" spans="1:11" s="189" customFormat="1" ht="16.2" thickBot="1" x14ac:dyDescent="0.35">
      <c r="A79" s="237"/>
      <c r="B79" s="237"/>
      <c r="C79" s="186"/>
      <c r="D79" s="186"/>
      <c r="E79" s="186"/>
      <c r="F79" s="232"/>
      <c r="G79" s="147"/>
      <c r="H79" s="237"/>
      <c r="I79" s="147"/>
      <c r="J79" s="240"/>
      <c r="K79" s="240"/>
    </row>
    <row r="80" spans="1:11" s="189" customFormat="1" ht="31.8" thickBot="1" x14ac:dyDescent="0.35">
      <c r="A80" s="237"/>
      <c r="B80" s="237"/>
      <c r="C80" s="233" t="s">
        <v>112</v>
      </c>
      <c r="D80" s="234" t="s">
        <v>161</v>
      </c>
      <c r="E80" s="235" t="s">
        <v>38</v>
      </c>
      <c r="F80" s="236" t="s">
        <v>199</v>
      </c>
      <c r="G80" s="287"/>
      <c r="H80" s="237"/>
      <c r="I80" s="239"/>
      <c r="J80" s="153"/>
      <c r="K80" s="240"/>
    </row>
    <row r="81" spans="1:11" s="189" customFormat="1" ht="15.6" x14ac:dyDescent="0.3">
      <c r="A81" s="237"/>
      <c r="B81" s="237"/>
      <c r="C81" s="238" t="s">
        <v>117</v>
      </c>
      <c r="D81" s="283"/>
      <c r="E81" s="198">
        <f>E43</f>
        <v>0</v>
      </c>
      <c r="F81" s="334" t="s">
        <v>159</v>
      </c>
      <c r="G81" s="335"/>
      <c r="H81" s="237"/>
      <c r="I81" s="239"/>
      <c r="J81" s="240"/>
      <c r="K81" s="240"/>
    </row>
    <row r="82" spans="1:11" s="153" customFormat="1" ht="15.6" x14ac:dyDescent="0.3">
      <c r="A82" s="237"/>
      <c r="B82" s="237"/>
      <c r="C82" s="199" t="s">
        <v>79</v>
      </c>
      <c r="D82" s="288"/>
      <c r="E82" s="198"/>
      <c r="F82" s="336">
        <f>IF(E82=0,0,F78/E82)</f>
        <v>0</v>
      </c>
      <c r="G82" s="337"/>
      <c r="H82" s="237"/>
      <c r="I82" s="239"/>
      <c r="K82" s="240"/>
    </row>
    <row r="83" spans="1:11" ht="16.2" thickBot="1" x14ac:dyDescent="0.35">
      <c r="A83" s="237"/>
      <c r="B83" s="237"/>
      <c r="C83" s="163" t="s">
        <v>41</v>
      </c>
      <c r="D83" s="289">
        <f>IF(G80=0,0,(E83-E81)/G80)</f>
        <v>0</v>
      </c>
      <c r="E83" s="200"/>
      <c r="F83" s="338">
        <f>IF((E83-E81)=0,0,F78/(E83-E81))</f>
        <v>0</v>
      </c>
      <c r="G83" s="339"/>
      <c r="H83" s="237"/>
      <c r="I83" s="239"/>
      <c r="J83" s="153"/>
      <c r="K83" s="240"/>
    </row>
    <row r="84" spans="1:11" ht="16.2" thickBot="1" x14ac:dyDescent="0.35">
      <c r="A84" s="147"/>
      <c r="B84" s="147"/>
      <c r="C84" s="186"/>
      <c r="D84" s="191"/>
      <c r="E84" s="241"/>
      <c r="F84" s="242"/>
      <c r="G84" s="242"/>
      <c r="H84" s="147"/>
      <c r="I84" s="239"/>
      <c r="J84" s="240"/>
      <c r="K84" s="240"/>
    </row>
    <row r="85" spans="1:11" ht="18.600000000000001" thickBot="1" x14ac:dyDescent="0.35">
      <c r="A85" s="136"/>
      <c r="B85" s="136"/>
      <c r="C85" s="311" t="s">
        <v>163</v>
      </c>
      <c r="D85" s="312"/>
      <c r="E85" s="313"/>
      <c r="F85" s="314">
        <f>IF((E83-E42)=0,0,(F39+F78)/(E83-E42))</f>
        <v>0</v>
      </c>
      <c r="G85" s="315"/>
      <c r="H85" s="282"/>
      <c r="I85" s="239"/>
      <c r="J85" s="240"/>
      <c r="K85" s="240"/>
    </row>
    <row r="86" spans="1:11" ht="16.2" thickBot="1" x14ac:dyDescent="0.35">
      <c r="A86" s="136"/>
      <c r="B86" s="136"/>
      <c r="C86" s="201"/>
      <c r="D86" s="201"/>
      <c r="E86" s="201"/>
      <c r="F86" s="244"/>
      <c r="G86" s="245"/>
      <c r="H86" s="136"/>
      <c r="I86" s="239"/>
      <c r="J86" s="240"/>
    </row>
    <row r="87" spans="1:11" ht="18.600000000000001" thickBot="1" x14ac:dyDescent="0.4">
      <c r="A87" s="136"/>
      <c r="B87" s="136"/>
      <c r="C87" s="246" t="s">
        <v>44</v>
      </c>
      <c r="D87" s="247"/>
      <c r="E87" s="248"/>
      <c r="F87" s="317"/>
      <c r="G87" s="318"/>
      <c r="H87" s="249"/>
      <c r="I87" s="239"/>
    </row>
    <row r="88" spans="1:11" ht="15" thickBot="1" x14ac:dyDescent="0.35">
      <c r="A88" s="136"/>
      <c r="B88" s="136"/>
      <c r="C88" s="250"/>
      <c r="D88" s="136"/>
      <c r="E88" s="136"/>
      <c r="F88" s="136"/>
      <c r="G88" s="136"/>
      <c r="H88" s="136"/>
      <c r="I88" s="136"/>
    </row>
    <row r="89" spans="1:11" ht="16.2" thickBot="1" x14ac:dyDescent="0.35">
      <c r="A89" s="136"/>
      <c r="B89" s="136"/>
      <c r="C89" s="212" t="s">
        <v>78</v>
      </c>
      <c r="D89" s="251" t="s">
        <v>0</v>
      </c>
      <c r="E89" s="214" t="s">
        <v>1</v>
      </c>
      <c r="F89" s="215" t="s">
        <v>33</v>
      </c>
      <c r="G89" s="252" t="s">
        <v>31</v>
      </c>
      <c r="H89" s="136"/>
      <c r="I89" s="136"/>
      <c r="J89" s="153"/>
    </row>
    <row r="90" spans="1:11" x14ac:dyDescent="0.3">
      <c r="A90" s="136"/>
      <c r="B90" s="136"/>
      <c r="C90" s="316"/>
      <c r="D90" s="316"/>
      <c r="E90" s="316"/>
      <c r="F90" s="136"/>
      <c r="G90" s="136"/>
      <c r="H90" s="136"/>
      <c r="I90" s="136"/>
    </row>
    <row r="91" spans="1:11" ht="16.2" thickBot="1" x14ac:dyDescent="0.35">
      <c r="A91" s="136"/>
      <c r="B91" s="136"/>
      <c r="C91" s="298" t="s">
        <v>27</v>
      </c>
      <c r="D91" s="298"/>
      <c r="E91" s="298"/>
      <c r="F91" s="147"/>
      <c r="G91" s="147"/>
      <c r="H91" s="136"/>
      <c r="I91" s="136"/>
    </row>
    <row r="92" spans="1:11" ht="15.6" x14ac:dyDescent="0.3">
      <c r="A92" s="136"/>
      <c r="B92" s="136"/>
      <c r="C92" s="154" t="s">
        <v>227</v>
      </c>
      <c r="D92" s="253" t="s">
        <v>157</v>
      </c>
      <c r="E92" s="226"/>
      <c r="F92" s="219"/>
      <c r="G92" s="254">
        <f>E92*F92</f>
        <v>0</v>
      </c>
      <c r="H92" s="136"/>
      <c r="I92" s="136"/>
    </row>
    <row r="93" spans="1:11" ht="15.6" x14ac:dyDescent="0.3">
      <c r="A93" s="136"/>
      <c r="B93" s="136"/>
      <c r="C93" s="159" t="s">
        <v>233</v>
      </c>
      <c r="D93" s="255" t="s">
        <v>157</v>
      </c>
      <c r="E93" s="227"/>
      <c r="F93" s="222"/>
      <c r="G93" s="273">
        <f t="shared" ref="G93:G107" si="2">E93*F93</f>
        <v>0</v>
      </c>
      <c r="H93" s="136"/>
      <c r="I93" s="136"/>
    </row>
    <row r="94" spans="1:11" ht="15.6" x14ac:dyDescent="0.3">
      <c r="A94" s="136"/>
      <c r="B94" s="136"/>
      <c r="C94" s="159" t="s">
        <v>232</v>
      </c>
      <c r="D94" s="255" t="s">
        <v>157</v>
      </c>
      <c r="E94" s="227"/>
      <c r="F94" s="222"/>
      <c r="G94" s="273">
        <f t="shared" si="2"/>
        <v>0</v>
      </c>
      <c r="H94" s="136"/>
      <c r="I94" s="136"/>
    </row>
    <row r="95" spans="1:11" ht="15.6" x14ac:dyDescent="0.3">
      <c r="A95" s="136"/>
      <c r="B95" s="136"/>
      <c r="C95" s="159" t="s">
        <v>3</v>
      </c>
      <c r="D95" s="255" t="s">
        <v>160</v>
      </c>
      <c r="E95" s="227"/>
      <c r="F95" s="222"/>
      <c r="G95" s="273">
        <f t="shared" si="2"/>
        <v>0</v>
      </c>
      <c r="H95" s="136"/>
      <c r="I95" s="136"/>
    </row>
    <row r="96" spans="1:11" ht="15.6" x14ac:dyDescent="0.3">
      <c r="A96" s="136"/>
      <c r="B96" s="136"/>
      <c r="C96" s="159" t="s">
        <v>2</v>
      </c>
      <c r="D96" s="255" t="s">
        <v>225</v>
      </c>
      <c r="E96" s="227"/>
      <c r="F96" s="222"/>
      <c r="G96" s="273">
        <f t="shared" si="2"/>
        <v>0</v>
      </c>
      <c r="H96" s="136"/>
      <c r="I96" s="136"/>
    </row>
    <row r="97" spans="1:11" ht="15.6" x14ac:dyDescent="0.3">
      <c r="A97" s="136"/>
      <c r="B97" s="136"/>
      <c r="C97" s="159" t="s">
        <v>119</v>
      </c>
      <c r="D97" s="255" t="s">
        <v>225</v>
      </c>
      <c r="E97" s="227"/>
      <c r="F97" s="222"/>
      <c r="G97" s="273">
        <f t="shared" si="2"/>
        <v>0</v>
      </c>
      <c r="H97" s="136"/>
      <c r="I97" s="136"/>
    </row>
    <row r="98" spans="1:11" ht="16.2" thickBot="1" x14ac:dyDescent="0.35">
      <c r="A98" s="136"/>
      <c r="B98" s="136"/>
      <c r="C98" s="163" t="s">
        <v>120</v>
      </c>
      <c r="D98" s="256" t="s">
        <v>225</v>
      </c>
      <c r="E98" s="228"/>
      <c r="F98" s="225"/>
      <c r="G98" s="274">
        <f t="shared" si="2"/>
        <v>0</v>
      </c>
      <c r="H98" s="136"/>
      <c r="I98" s="136"/>
      <c r="J98" s="153"/>
    </row>
    <row r="99" spans="1:11" x14ac:dyDescent="0.3">
      <c r="A99" s="136"/>
      <c r="B99" s="136"/>
      <c r="C99" s="316"/>
      <c r="D99" s="316"/>
      <c r="E99" s="316"/>
      <c r="F99" s="136"/>
      <c r="G99" s="136"/>
      <c r="H99" s="136"/>
      <c r="I99" s="136"/>
    </row>
    <row r="100" spans="1:11" ht="16.2" thickBot="1" x14ac:dyDescent="0.35">
      <c r="A100" s="136"/>
      <c r="B100" s="136"/>
      <c r="C100" s="298" t="s">
        <v>28</v>
      </c>
      <c r="D100" s="298"/>
      <c r="E100" s="298"/>
      <c r="F100" s="136"/>
      <c r="G100" s="136"/>
      <c r="H100" s="136"/>
      <c r="I100" s="136"/>
    </row>
    <row r="101" spans="1:11" ht="15.6" x14ac:dyDescent="0.3">
      <c r="A101" s="136"/>
      <c r="B101" s="136"/>
      <c r="C101" s="154" t="s">
        <v>10</v>
      </c>
      <c r="D101" s="253" t="s">
        <v>37</v>
      </c>
      <c r="E101" s="226"/>
      <c r="F101" s="219"/>
      <c r="G101" s="254">
        <f t="shared" si="2"/>
        <v>0</v>
      </c>
      <c r="H101" s="136"/>
      <c r="I101" s="136"/>
    </row>
    <row r="102" spans="1:11" ht="15.6" x14ac:dyDescent="0.3">
      <c r="A102" s="136"/>
      <c r="B102" s="136"/>
      <c r="C102" s="159" t="s">
        <v>32</v>
      </c>
      <c r="D102" s="255" t="s">
        <v>37</v>
      </c>
      <c r="E102" s="227"/>
      <c r="F102" s="222"/>
      <c r="G102" s="273">
        <f t="shared" si="2"/>
        <v>0</v>
      </c>
      <c r="H102" s="136"/>
      <c r="I102" s="136"/>
    </row>
    <row r="103" spans="1:11" ht="16.2" thickBot="1" x14ac:dyDescent="0.35">
      <c r="A103" s="136"/>
      <c r="B103" s="136"/>
      <c r="C103" s="163" t="s">
        <v>77</v>
      </c>
      <c r="D103" s="256" t="s">
        <v>37</v>
      </c>
      <c r="E103" s="228"/>
      <c r="F103" s="225"/>
      <c r="G103" s="274">
        <f t="shared" si="2"/>
        <v>0</v>
      </c>
      <c r="H103" s="136"/>
      <c r="I103" s="136"/>
      <c r="J103" s="153"/>
    </row>
    <row r="104" spans="1:11" x14ac:dyDescent="0.3">
      <c r="A104" s="136"/>
      <c r="B104" s="136"/>
      <c r="C104" s="316"/>
      <c r="D104" s="316"/>
      <c r="E104" s="316"/>
      <c r="F104" s="136"/>
      <c r="G104" s="136"/>
      <c r="H104" s="136"/>
      <c r="I104" s="136"/>
    </row>
    <row r="105" spans="1:11" ht="16.2" thickBot="1" x14ac:dyDescent="0.35">
      <c r="A105" s="136"/>
      <c r="B105" s="136"/>
      <c r="C105" s="319" t="s">
        <v>29</v>
      </c>
      <c r="D105" s="319"/>
      <c r="E105" s="319"/>
      <c r="F105" s="136"/>
      <c r="G105" s="136"/>
      <c r="H105" s="136"/>
      <c r="I105" s="136"/>
      <c r="K105" s="153"/>
    </row>
    <row r="106" spans="1:11" ht="15.6" x14ac:dyDescent="0.3">
      <c r="A106" s="136"/>
      <c r="B106" s="136"/>
      <c r="C106" s="154" t="s">
        <v>4</v>
      </c>
      <c r="D106" s="257" t="s">
        <v>223</v>
      </c>
      <c r="E106" s="226"/>
      <c r="F106" s="219"/>
      <c r="G106" s="254">
        <f t="shared" si="2"/>
        <v>0</v>
      </c>
      <c r="H106" s="136"/>
      <c r="I106" s="136"/>
      <c r="J106" s="189"/>
      <c r="K106" s="153"/>
    </row>
    <row r="107" spans="1:11" ht="16.2" thickBot="1" x14ac:dyDescent="0.35">
      <c r="A107" s="136"/>
      <c r="B107" s="136"/>
      <c r="C107" s="163" t="s">
        <v>231</v>
      </c>
      <c r="D107" s="258"/>
      <c r="E107" s="228"/>
      <c r="F107" s="225"/>
      <c r="G107" s="274">
        <f t="shared" si="2"/>
        <v>0</v>
      </c>
      <c r="H107" s="136"/>
      <c r="I107" s="188"/>
      <c r="J107" s="153"/>
      <c r="K107" s="153"/>
    </row>
    <row r="108" spans="1:11" ht="16.2" thickBot="1" x14ac:dyDescent="0.35">
      <c r="A108" s="136"/>
      <c r="B108" s="136"/>
      <c r="C108" s="186"/>
      <c r="D108" s="187"/>
      <c r="E108" s="186"/>
      <c r="F108" s="147"/>
      <c r="G108" s="245"/>
      <c r="H108" s="136"/>
      <c r="I108" s="147"/>
      <c r="J108" s="153"/>
      <c r="K108" s="189"/>
    </row>
    <row r="109" spans="1:11" ht="16.2" thickBot="1" x14ac:dyDescent="0.35">
      <c r="A109" s="136"/>
      <c r="B109" s="136"/>
      <c r="C109" s="320" t="s">
        <v>113</v>
      </c>
      <c r="D109" s="321"/>
      <c r="E109" s="322"/>
      <c r="F109" s="309">
        <f>G92+G93+G94+G95+G96+G97+G98+G106+G107+G101+G102+G103</f>
        <v>0</v>
      </c>
      <c r="G109" s="310"/>
      <c r="H109" s="136"/>
      <c r="I109" s="147"/>
      <c r="J109" s="153"/>
      <c r="K109" s="189"/>
    </row>
    <row r="110" spans="1:11" ht="16.2" thickBot="1" x14ac:dyDescent="0.35">
      <c r="A110" s="136"/>
      <c r="B110" s="136"/>
      <c r="C110" s="136"/>
      <c r="D110" s="136"/>
      <c r="E110" s="136"/>
      <c r="F110" s="136"/>
      <c r="G110" s="136"/>
      <c r="H110" s="136"/>
      <c r="I110" s="147"/>
      <c r="J110" s="153"/>
      <c r="K110" s="189"/>
    </row>
    <row r="111" spans="1:11" ht="31.8" thickBot="1" x14ac:dyDescent="0.35">
      <c r="A111" s="136"/>
      <c r="B111" s="136"/>
      <c r="C111" s="259" t="s">
        <v>114</v>
      </c>
      <c r="D111" s="260" t="s">
        <v>161</v>
      </c>
      <c r="E111" s="261" t="s">
        <v>38</v>
      </c>
      <c r="F111" s="262" t="s">
        <v>199</v>
      </c>
      <c r="G111" s="287"/>
      <c r="H111" s="136"/>
      <c r="I111" s="147"/>
      <c r="J111" s="153"/>
      <c r="K111" s="189"/>
    </row>
    <row r="112" spans="1:11" ht="15.6" x14ac:dyDescent="0.3">
      <c r="A112" s="136"/>
      <c r="B112" s="136"/>
      <c r="C112" s="238" t="s">
        <v>118</v>
      </c>
      <c r="D112" s="255"/>
      <c r="E112" s="198">
        <f>E83</f>
        <v>0</v>
      </c>
      <c r="F112" s="328" t="s">
        <v>159</v>
      </c>
      <c r="G112" s="329"/>
      <c r="H112" s="136"/>
      <c r="I112" s="147"/>
      <c r="J112" s="240"/>
      <c r="K112" s="243"/>
    </row>
    <row r="113" spans="1:10" ht="15.6" x14ac:dyDescent="0.3">
      <c r="A113" s="136"/>
      <c r="B113" s="136"/>
      <c r="C113" s="263" t="s">
        <v>79</v>
      </c>
      <c r="D113" s="288"/>
      <c r="E113" s="198"/>
      <c r="F113" s="330">
        <f>IF((E113-E112)=0,0,F109/(E113-E112))</f>
        <v>0</v>
      </c>
      <c r="G113" s="331"/>
      <c r="H113" s="136"/>
      <c r="I113" s="147"/>
      <c r="J113" s="153"/>
    </row>
    <row r="114" spans="1:10" ht="16.2" thickBot="1" x14ac:dyDescent="0.35">
      <c r="A114" s="136"/>
      <c r="B114" s="136"/>
      <c r="C114" s="163" t="s">
        <v>41</v>
      </c>
      <c r="D114" s="289">
        <f>IF(G111=0,0,(E114-E112)/G111)</f>
        <v>0</v>
      </c>
      <c r="E114" s="200"/>
      <c r="F114" s="332">
        <f>IF((E114-E112)=0,0,F109/(E114-E112))</f>
        <v>0</v>
      </c>
      <c r="G114" s="333"/>
      <c r="H114" s="136"/>
      <c r="I114" s="167"/>
      <c r="J114" s="153"/>
    </row>
    <row r="115" spans="1:10" ht="16.2" thickBot="1" x14ac:dyDescent="0.35">
      <c r="A115" s="136"/>
      <c r="B115" s="136"/>
      <c r="C115" s="136"/>
      <c r="D115" s="136"/>
      <c r="E115" s="136"/>
      <c r="F115" s="136"/>
      <c r="G115" s="136"/>
      <c r="H115" s="136"/>
      <c r="I115" s="136"/>
      <c r="J115" s="240"/>
    </row>
    <row r="116" spans="1:10" ht="18.600000000000001" thickBot="1" x14ac:dyDescent="0.35">
      <c r="A116" s="136"/>
      <c r="B116" s="136"/>
      <c r="C116" s="323" t="s">
        <v>162</v>
      </c>
      <c r="D116" s="324"/>
      <c r="E116" s="325"/>
      <c r="F116" s="326">
        <f>IF((E114-E42)=0,0,(F39+F78+F109)/(E114-E42))</f>
        <v>0</v>
      </c>
      <c r="G116" s="327"/>
      <c r="H116" s="136"/>
      <c r="I116" s="136"/>
    </row>
    <row r="117" spans="1:10" x14ac:dyDescent="0.3">
      <c r="A117" s="136"/>
      <c r="B117" s="136"/>
      <c r="C117" s="136"/>
      <c r="D117" s="136"/>
      <c r="E117" s="136"/>
      <c r="F117" s="136"/>
      <c r="G117" s="136"/>
      <c r="H117" s="136"/>
      <c r="I117" s="136"/>
    </row>
    <row r="118" spans="1:10" ht="4.95" customHeight="1" x14ac:dyDescent="0.3">
      <c r="A118" s="136"/>
      <c r="B118" s="136"/>
      <c r="C118" s="136"/>
      <c r="D118" s="136"/>
      <c r="E118" s="136"/>
      <c r="F118" s="136"/>
      <c r="G118" s="136"/>
      <c r="H118" s="136"/>
      <c r="I118" s="136"/>
    </row>
    <row r="119" spans="1:10" x14ac:dyDescent="0.3">
      <c r="A119" s="136"/>
      <c r="B119" s="136"/>
      <c r="C119" s="136"/>
      <c r="D119" s="136"/>
      <c r="E119" s="136"/>
      <c r="F119" s="136"/>
      <c r="G119" s="136"/>
      <c r="H119" s="136"/>
      <c r="I119" s="136"/>
    </row>
    <row r="120" spans="1:10" x14ac:dyDescent="0.3">
      <c r="A120" s="136"/>
      <c r="B120" s="136"/>
      <c r="C120" s="136"/>
      <c r="D120" s="136"/>
      <c r="E120" s="136"/>
      <c r="F120" s="136"/>
      <c r="G120" s="136"/>
      <c r="H120" s="136"/>
      <c r="I120" s="136"/>
    </row>
    <row r="121" spans="1:10" x14ac:dyDescent="0.3">
      <c r="A121" s="136"/>
      <c r="B121" s="136"/>
      <c r="C121" s="136"/>
      <c r="D121" s="136"/>
      <c r="E121" s="136"/>
      <c r="F121" s="136"/>
      <c r="G121" s="136"/>
      <c r="H121" s="136"/>
      <c r="I121" s="136"/>
    </row>
    <row r="122" spans="1:10" x14ac:dyDescent="0.3">
      <c r="A122" s="136"/>
      <c r="B122" s="136"/>
      <c r="C122" s="136"/>
      <c r="D122" s="136"/>
      <c r="E122" s="136"/>
      <c r="F122" s="136"/>
      <c r="G122" s="136"/>
      <c r="H122" s="136"/>
      <c r="I122" s="136"/>
    </row>
    <row r="123" spans="1:10" x14ac:dyDescent="0.3">
      <c r="A123" s="136"/>
      <c r="B123" s="136"/>
      <c r="C123" s="136"/>
      <c r="D123" s="136"/>
      <c r="E123" s="136"/>
      <c r="F123" s="136"/>
      <c r="G123" s="136"/>
      <c r="H123" s="136"/>
      <c r="I123" s="136"/>
    </row>
    <row r="124" spans="1:10" x14ac:dyDescent="0.3">
      <c r="A124" s="136"/>
      <c r="B124" s="136"/>
      <c r="C124" s="136"/>
      <c r="D124" s="136"/>
      <c r="E124" s="136"/>
      <c r="F124" s="136"/>
      <c r="G124" s="136"/>
      <c r="H124" s="136"/>
      <c r="I124" s="136"/>
    </row>
    <row r="125" spans="1:10" x14ac:dyDescent="0.3">
      <c r="A125" s="136"/>
      <c r="B125" s="136"/>
      <c r="C125" s="136"/>
      <c r="D125" s="136"/>
      <c r="E125" s="264"/>
      <c r="F125" s="264"/>
      <c r="G125" s="136"/>
      <c r="H125" s="136"/>
      <c r="I125" s="136"/>
    </row>
    <row r="126" spans="1:10" x14ac:dyDescent="0.3">
      <c r="A126" s="136"/>
      <c r="B126" s="136"/>
      <c r="C126" s="136"/>
      <c r="D126" s="136"/>
      <c r="E126" s="136"/>
      <c r="F126" s="136"/>
      <c r="G126" s="136"/>
      <c r="H126" s="136"/>
      <c r="I126" s="136"/>
    </row>
    <row r="127" spans="1:10" x14ac:dyDescent="0.3">
      <c r="A127" s="136"/>
      <c r="B127" s="136"/>
      <c r="C127" s="136"/>
      <c r="D127" s="136"/>
      <c r="E127" s="136"/>
      <c r="F127" s="136"/>
      <c r="G127" s="136"/>
      <c r="H127" s="136"/>
      <c r="I127" s="136"/>
    </row>
    <row r="128" spans="1:10" x14ac:dyDescent="0.3">
      <c r="A128" s="136"/>
      <c r="B128" s="136"/>
      <c r="C128" s="136"/>
      <c r="D128" s="136"/>
      <c r="E128" s="136"/>
      <c r="F128" s="136"/>
      <c r="G128" s="136"/>
      <c r="H128" s="136"/>
      <c r="I128" s="136"/>
    </row>
    <row r="129" spans="1:9" x14ac:dyDescent="0.3">
      <c r="A129" s="136"/>
      <c r="B129" s="136"/>
      <c r="C129" s="136"/>
      <c r="D129" s="136"/>
      <c r="E129" s="136"/>
      <c r="F129" s="136"/>
      <c r="G129" s="136"/>
      <c r="H129" s="136"/>
      <c r="I129" s="136"/>
    </row>
    <row r="130" spans="1:9" x14ac:dyDescent="0.3">
      <c r="A130" s="136"/>
      <c r="B130" s="136"/>
      <c r="C130" s="136"/>
      <c r="D130" s="136"/>
      <c r="E130" s="136"/>
      <c r="F130" s="136"/>
      <c r="G130" s="136"/>
      <c r="H130" s="136"/>
      <c r="I130" s="136"/>
    </row>
    <row r="131" spans="1:9" x14ac:dyDescent="0.3">
      <c r="A131" s="136"/>
      <c r="B131" s="136"/>
      <c r="C131" s="136"/>
      <c r="D131" s="136"/>
      <c r="E131" s="136"/>
      <c r="F131" s="136"/>
      <c r="G131" s="136"/>
      <c r="H131" s="136"/>
      <c r="I131" s="136"/>
    </row>
    <row r="132" spans="1:9" x14ac:dyDescent="0.3">
      <c r="A132" s="136"/>
      <c r="B132" s="136"/>
      <c r="C132" s="136"/>
      <c r="D132" s="136"/>
      <c r="E132" s="136"/>
      <c r="F132" s="136"/>
      <c r="G132" s="136"/>
      <c r="H132" s="136"/>
      <c r="I132" s="136"/>
    </row>
    <row r="133" spans="1:9" x14ac:dyDescent="0.3">
      <c r="A133" s="136"/>
      <c r="B133" s="136"/>
      <c r="C133" s="136"/>
      <c r="D133" s="136"/>
      <c r="E133" s="136"/>
      <c r="F133" s="136"/>
      <c r="G133" s="136"/>
      <c r="H133" s="136"/>
      <c r="I133" s="136"/>
    </row>
    <row r="134" spans="1:9" ht="15.6" x14ac:dyDescent="0.3">
      <c r="A134" s="136"/>
      <c r="B134" s="136"/>
      <c r="C134" s="265" t="s">
        <v>229</v>
      </c>
      <c r="D134" s="136"/>
      <c r="E134" s="136"/>
      <c r="F134" s="136"/>
      <c r="G134" s="136"/>
      <c r="H134" s="136"/>
      <c r="I134" s="136"/>
    </row>
    <row r="135" spans="1:9" ht="15.6" x14ac:dyDescent="0.3">
      <c r="A135" s="136"/>
      <c r="B135" s="136"/>
      <c r="C135" s="265" t="s">
        <v>228</v>
      </c>
      <c r="D135" s="136"/>
      <c r="E135" s="136"/>
      <c r="F135" s="136"/>
      <c r="G135" s="136"/>
      <c r="H135" s="136"/>
      <c r="I135" s="136"/>
    </row>
    <row r="136" spans="1:9" x14ac:dyDescent="0.3">
      <c r="A136" s="136"/>
      <c r="B136" s="136"/>
      <c r="C136" s="136"/>
      <c r="D136" s="136"/>
      <c r="E136" s="136"/>
      <c r="F136" s="136"/>
      <c r="G136" s="136"/>
      <c r="H136" s="136"/>
      <c r="I136" s="136"/>
    </row>
    <row r="137" spans="1:9" x14ac:dyDescent="0.3">
      <c r="A137" s="136"/>
      <c r="B137" s="136"/>
      <c r="C137" s="136"/>
      <c r="D137" s="136"/>
      <c r="E137" s="136"/>
      <c r="F137" s="136"/>
      <c r="G137" s="136"/>
      <c r="H137" s="136"/>
      <c r="I137" s="136"/>
    </row>
  </sheetData>
  <sheetProtection algorithmName="SHA-512" hashValue="Ou1SFttFC/KCAyM3EwrNTJzy/EgLS1TVV5w9DwC7WhZQgu9dCafiPU7s059cQH1UgPvgDDcnd87NdePWoY2/+g==" saltValue="e0lLYaha+eVxSHiswJTZEA==" spinCount="100000" sheet="1" objects="1" scenarios="1"/>
  <protectedRanges>
    <protectedRange sqref="C18:C20 C59:C61 C93:C94 C107" name="Rango2"/>
    <protectedRange sqref="E13:F20 E23:F28 E31:F31 E34:F37 D43 E42:E44 G41 E58:F64 E67:F69 E72:F72 E75:F76 G80 D82 E82:E83 E92:F98 E101:F103 E106:F107 G111 D113 E113:E114" name="Rango1"/>
  </protectedRanges>
  <mergeCells count="42">
    <mergeCell ref="F81:G81"/>
    <mergeCell ref="F82:G82"/>
    <mergeCell ref="F83:G83"/>
    <mergeCell ref="F44:G44"/>
    <mergeCell ref="E8:F8"/>
    <mergeCell ref="F39:G39"/>
    <mergeCell ref="G8:H8"/>
    <mergeCell ref="C11:E11"/>
    <mergeCell ref="C12:E12"/>
    <mergeCell ref="C22:E22"/>
    <mergeCell ref="C30:E30"/>
    <mergeCell ref="F78:G78"/>
    <mergeCell ref="C116:E116"/>
    <mergeCell ref="F116:G116"/>
    <mergeCell ref="F112:G112"/>
    <mergeCell ref="F113:G113"/>
    <mergeCell ref="F114:G114"/>
    <mergeCell ref="F109:G109"/>
    <mergeCell ref="C85:E85"/>
    <mergeCell ref="F85:G85"/>
    <mergeCell ref="C104:E104"/>
    <mergeCell ref="F87:G87"/>
    <mergeCell ref="C105:E105"/>
    <mergeCell ref="C100:E100"/>
    <mergeCell ref="C99:E99"/>
    <mergeCell ref="C91:E91"/>
    <mergeCell ref="C90:E90"/>
    <mergeCell ref="C109:E109"/>
    <mergeCell ref="C1:H2"/>
    <mergeCell ref="C78:E78"/>
    <mergeCell ref="C6:G6"/>
    <mergeCell ref="C4:H4"/>
    <mergeCell ref="C74:E74"/>
    <mergeCell ref="C57:E57"/>
    <mergeCell ref="C71:E71"/>
    <mergeCell ref="C65:E65"/>
    <mergeCell ref="C66:E66"/>
    <mergeCell ref="C73:E73"/>
    <mergeCell ref="F53:G53"/>
    <mergeCell ref="F42:G42"/>
    <mergeCell ref="F43:G43"/>
    <mergeCell ref="C39:E39"/>
  </mergeCells>
  <phoneticPr fontId="39"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9071-E2D0-46A9-96A4-9B378F480D3D}">
  <sheetPr>
    <tabColor theme="8"/>
  </sheetPr>
  <dimension ref="A1:R103"/>
  <sheetViews>
    <sheetView zoomScaleNormal="100" workbookViewId="0">
      <selection activeCell="D32" sqref="D32"/>
    </sheetView>
  </sheetViews>
  <sheetFormatPr baseColWidth="10" defaultColWidth="11.5546875" defaultRowHeight="14.4" x14ac:dyDescent="0.3"/>
  <cols>
    <col min="1" max="1" width="2.6640625" style="57" customWidth="1"/>
    <col min="2" max="2" width="14" style="57" customWidth="1"/>
    <col min="3" max="3" width="11.5546875" style="57"/>
    <col min="4" max="4" width="13.5546875" style="57" customWidth="1"/>
    <col min="5" max="9" width="11.5546875" style="57"/>
    <col min="10" max="10" width="13.6640625" style="57" customWidth="1"/>
    <col min="11" max="11" width="5.6640625" style="57" customWidth="1"/>
    <col min="12" max="12" width="39.44140625" style="57" customWidth="1"/>
    <col min="13" max="13" width="23" style="57" customWidth="1"/>
    <col min="14" max="16384" width="11.5546875" style="57"/>
  </cols>
  <sheetData>
    <row r="1" spans="1:13" s="54" customFormat="1" ht="34.950000000000003" customHeight="1" thickBot="1" x14ac:dyDescent="0.5">
      <c r="A1" s="13"/>
      <c r="B1" s="12" t="s">
        <v>49</v>
      </c>
      <c r="C1" s="13"/>
      <c r="D1" s="13"/>
      <c r="E1" s="13"/>
      <c r="F1" s="14"/>
      <c r="G1" s="31"/>
      <c r="H1" s="381" t="s">
        <v>131</v>
      </c>
      <c r="I1" s="381"/>
      <c r="J1" s="381"/>
      <c r="K1" s="13"/>
    </row>
    <row r="2" spans="1:13" s="54" customFormat="1" ht="23.4" customHeight="1" x14ac:dyDescent="0.45">
      <c r="A2" s="13"/>
      <c r="B2" s="383" t="s">
        <v>34</v>
      </c>
      <c r="C2" s="384"/>
      <c r="D2" s="384"/>
      <c r="E2" s="384"/>
      <c r="F2" s="384"/>
      <c r="G2" s="384"/>
      <c r="H2" s="384"/>
      <c r="I2" s="384"/>
      <c r="J2" s="385"/>
      <c r="K2" s="29"/>
      <c r="L2" s="55"/>
    </row>
    <row r="3" spans="1:13" s="54" customFormat="1" ht="19.95" customHeight="1" x14ac:dyDescent="0.45">
      <c r="A3" s="13"/>
      <c r="B3" s="386" t="s">
        <v>35</v>
      </c>
      <c r="C3" s="387"/>
      <c r="D3" s="387"/>
      <c r="E3" s="387"/>
      <c r="F3" s="387"/>
      <c r="G3" s="387"/>
      <c r="H3" s="387"/>
      <c r="I3" s="387"/>
      <c r="J3" s="388"/>
      <c r="K3" s="49"/>
      <c r="M3" s="56"/>
    </row>
    <row r="4" spans="1:13" s="54" customFormat="1" ht="19.95" customHeight="1" x14ac:dyDescent="0.45">
      <c r="A4" s="13"/>
      <c r="B4" s="389" t="s">
        <v>36</v>
      </c>
      <c r="C4" s="351"/>
      <c r="D4" s="351"/>
      <c r="E4" s="351"/>
      <c r="F4" s="351"/>
      <c r="G4" s="351"/>
      <c r="H4" s="351"/>
      <c r="I4" s="351"/>
      <c r="J4" s="390"/>
      <c r="K4" s="50"/>
    </row>
    <row r="5" spans="1:13" s="54" customFormat="1" ht="19.95" customHeight="1" x14ac:dyDescent="0.45">
      <c r="A5" s="13"/>
      <c r="B5" s="391" t="s">
        <v>206</v>
      </c>
      <c r="C5" s="392"/>
      <c r="D5" s="392"/>
      <c r="E5" s="392"/>
      <c r="F5" s="392"/>
      <c r="G5" s="392"/>
      <c r="H5" s="392"/>
      <c r="I5" s="392"/>
      <c r="J5" s="393"/>
      <c r="K5" s="51"/>
    </row>
    <row r="6" spans="1:13" ht="19.95" customHeight="1" x14ac:dyDescent="0.3">
      <c r="A6" s="1"/>
      <c r="B6" s="391" t="s">
        <v>45</v>
      </c>
      <c r="C6" s="392"/>
      <c r="D6" s="392"/>
      <c r="E6" s="392"/>
      <c r="F6" s="392"/>
      <c r="G6" s="392"/>
      <c r="H6" s="392"/>
      <c r="I6" s="392"/>
      <c r="J6" s="393"/>
      <c r="K6" s="51"/>
    </row>
    <row r="7" spans="1:13" ht="19.95" customHeight="1" thickBot="1" x14ac:dyDescent="0.35">
      <c r="A7" s="1"/>
      <c r="B7" s="370" t="s">
        <v>46</v>
      </c>
      <c r="C7" s="371"/>
      <c r="D7" s="371"/>
      <c r="E7" s="371"/>
      <c r="F7" s="371"/>
      <c r="G7" s="371"/>
      <c r="H7" s="371"/>
      <c r="I7" s="371"/>
      <c r="J7" s="372"/>
      <c r="K7" s="51"/>
    </row>
    <row r="8" spans="1:13" ht="16.2" customHeight="1" thickBot="1" x14ac:dyDescent="0.35">
      <c r="A8" s="1"/>
      <c r="B8" s="53"/>
      <c r="C8" s="53"/>
      <c r="D8" s="53"/>
      <c r="E8" s="53"/>
      <c r="F8" s="53"/>
      <c r="G8" s="53"/>
      <c r="H8" s="53"/>
      <c r="I8" s="53"/>
      <c r="J8" s="53"/>
      <c r="K8" s="53"/>
    </row>
    <row r="9" spans="1:13" ht="28.2" customHeight="1" x14ac:dyDescent="0.3">
      <c r="A9" s="1"/>
      <c r="B9" s="32" t="s">
        <v>216</v>
      </c>
      <c r="C9" s="33"/>
      <c r="D9" s="34"/>
      <c r="E9" s="34"/>
      <c r="F9" s="34"/>
      <c r="G9" s="35"/>
      <c r="H9" s="36"/>
      <c r="I9" s="353" t="s">
        <v>61</v>
      </c>
      <c r="J9" s="354"/>
      <c r="K9" s="30"/>
    </row>
    <row r="10" spans="1:13" ht="9" customHeight="1" thickBot="1" x14ac:dyDescent="0.35">
      <c r="A10" s="1"/>
      <c r="B10" s="37"/>
      <c r="C10" s="81"/>
      <c r="D10" s="82"/>
      <c r="E10" s="82"/>
      <c r="F10" s="82"/>
      <c r="G10" s="2"/>
      <c r="H10" s="83"/>
      <c r="I10" s="84"/>
      <c r="J10" s="84"/>
      <c r="K10" s="30"/>
    </row>
    <row r="11" spans="1:13" ht="33.6" customHeight="1" x14ac:dyDescent="0.35">
      <c r="A11" s="1"/>
      <c r="B11" s="355" t="s">
        <v>47</v>
      </c>
      <c r="C11" s="356"/>
      <c r="D11" s="356"/>
      <c r="E11" s="356"/>
      <c r="F11" s="356"/>
      <c r="G11" s="356"/>
      <c r="H11" s="356"/>
      <c r="I11" s="356"/>
      <c r="J11" s="357"/>
      <c r="K11" s="30"/>
      <c r="L11" s="58"/>
      <c r="M11" s="58"/>
    </row>
    <row r="12" spans="1:13" ht="19.95" customHeight="1" x14ac:dyDescent="0.35">
      <c r="A12" s="1"/>
      <c r="B12" s="358" t="s">
        <v>39</v>
      </c>
      <c r="C12" s="359"/>
      <c r="D12" s="359"/>
      <c r="E12" s="359"/>
      <c r="F12" s="359"/>
      <c r="G12" s="359"/>
      <c r="H12" s="359"/>
      <c r="I12" s="359"/>
      <c r="J12" s="360"/>
      <c r="K12" s="30"/>
      <c r="L12" s="58"/>
      <c r="M12" s="58"/>
    </row>
    <row r="13" spans="1:13" ht="19.95" customHeight="1" x14ac:dyDescent="0.35">
      <c r="A13" s="1"/>
      <c r="B13" s="358" t="s">
        <v>207</v>
      </c>
      <c r="C13" s="359"/>
      <c r="D13" s="359"/>
      <c r="E13" s="359"/>
      <c r="F13" s="359"/>
      <c r="G13" s="359"/>
      <c r="H13" s="359"/>
      <c r="I13" s="359"/>
      <c r="J13" s="360"/>
      <c r="K13" s="30"/>
      <c r="L13" s="58"/>
      <c r="M13" s="58"/>
    </row>
    <row r="14" spans="1:13" ht="35.4" customHeight="1" thickBot="1" x14ac:dyDescent="0.4">
      <c r="A14" s="1"/>
      <c r="B14" s="361" t="s">
        <v>40</v>
      </c>
      <c r="C14" s="362"/>
      <c r="D14" s="362"/>
      <c r="E14" s="362"/>
      <c r="F14" s="362"/>
      <c r="G14" s="362"/>
      <c r="H14" s="362"/>
      <c r="I14" s="362"/>
      <c r="J14" s="363"/>
      <c r="K14" s="30"/>
      <c r="L14" s="58"/>
      <c r="M14" s="58"/>
    </row>
    <row r="15" spans="1:13" ht="25.95" customHeight="1" x14ac:dyDescent="0.35">
      <c r="A15" s="1"/>
      <c r="B15" s="47" t="s">
        <v>54</v>
      </c>
      <c r="C15" s="7"/>
      <c r="D15" s="8"/>
      <c r="E15" s="8"/>
      <c r="F15" s="8"/>
      <c r="G15" s="8"/>
      <c r="H15" s="8"/>
      <c r="I15" s="8"/>
      <c r="J15" s="1"/>
      <c r="K15" s="1"/>
      <c r="L15" s="58"/>
      <c r="M15" s="58"/>
    </row>
    <row r="16" spans="1:13" ht="19.95" customHeight="1" x14ac:dyDescent="0.3">
      <c r="A16" s="1"/>
      <c r="B16" s="348" t="s">
        <v>150</v>
      </c>
      <c r="C16" s="348"/>
      <c r="D16" s="348"/>
      <c r="E16" s="348"/>
      <c r="F16" s="348"/>
      <c r="G16" s="348"/>
      <c r="H16" s="348"/>
      <c r="I16" s="348"/>
      <c r="J16" s="1"/>
      <c r="K16" s="1"/>
    </row>
    <row r="17" spans="1:18" s="59" customFormat="1" ht="19.95" customHeight="1" x14ac:dyDescent="0.3">
      <c r="A17" s="2"/>
      <c r="B17" s="348" t="s">
        <v>50</v>
      </c>
      <c r="C17" s="348"/>
      <c r="D17" s="348"/>
      <c r="E17" s="348"/>
      <c r="F17" s="348"/>
      <c r="G17" s="348"/>
      <c r="H17" s="348"/>
      <c r="I17" s="28"/>
      <c r="J17" s="2"/>
      <c r="K17" s="2"/>
    </row>
    <row r="18" spans="1:18" s="59" customFormat="1" ht="19.95" customHeight="1" x14ac:dyDescent="0.3">
      <c r="A18" s="2"/>
      <c r="B18" s="369" t="s">
        <v>152</v>
      </c>
      <c r="C18" s="369"/>
      <c r="D18" s="369"/>
      <c r="E18" s="369"/>
      <c r="F18" s="369"/>
      <c r="G18" s="369"/>
      <c r="H18" s="369"/>
      <c r="I18" s="28"/>
      <c r="J18" s="2"/>
      <c r="K18" s="2"/>
    </row>
    <row r="19" spans="1:18" s="59" customFormat="1" ht="19.95" customHeight="1" x14ac:dyDescent="0.3">
      <c r="A19" s="2"/>
      <c r="B19" s="348" t="s">
        <v>151</v>
      </c>
      <c r="C19" s="348"/>
      <c r="D19" s="348"/>
      <c r="E19" s="348"/>
      <c r="F19" s="348"/>
      <c r="G19" s="348"/>
      <c r="H19" s="348"/>
      <c r="I19" s="28"/>
      <c r="J19" s="2"/>
      <c r="K19" s="2"/>
    </row>
    <row r="20" spans="1:18" s="59" customFormat="1" ht="33.6" customHeight="1" x14ac:dyDescent="0.3">
      <c r="A20" s="2"/>
      <c r="B20" s="349" t="s">
        <v>153</v>
      </c>
      <c r="C20" s="349"/>
      <c r="D20" s="349"/>
      <c r="E20" s="349"/>
      <c r="F20" s="349"/>
      <c r="G20" s="349"/>
      <c r="H20" s="349"/>
      <c r="I20" s="349"/>
      <c r="J20" s="349"/>
      <c r="K20" s="2"/>
    </row>
    <row r="21" spans="1:18" s="60" customFormat="1" ht="25.95" customHeight="1" x14ac:dyDescent="0.3">
      <c r="A21" s="19"/>
      <c r="B21" s="364" t="s">
        <v>87</v>
      </c>
      <c r="C21" s="364"/>
      <c r="D21" s="364"/>
      <c r="E21" s="364"/>
      <c r="F21" s="364"/>
      <c r="G21" s="364"/>
      <c r="H21" s="364"/>
      <c r="I21" s="364"/>
      <c r="J21" s="19"/>
      <c r="K21" s="19"/>
    </row>
    <row r="22" spans="1:18" s="59" customFormat="1" ht="48" customHeight="1" x14ac:dyDescent="0.3">
      <c r="A22" s="2"/>
      <c r="B22" s="349" t="s">
        <v>154</v>
      </c>
      <c r="C22" s="349"/>
      <c r="D22" s="349"/>
      <c r="E22" s="349"/>
      <c r="F22" s="349"/>
      <c r="G22" s="349"/>
      <c r="H22" s="349"/>
      <c r="I22" s="349"/>
      <c r="J22" s="349"/>
      <c r="K22" s="48"/>
      <c r="L22" s="61"/>
    </row>
    <row r="23" spans="1:18" s="59" customFormat="1" ht="28.2" customHeight="1" x14ac:dyDescent="0.3">
      <c r="A23" s="2"/>
      <c r="B23" s="349" t="s">
        <v>136</v>
      </c>
      <c r="C23" s="349"/>
      <c r="D23" s="349"/>
      <c r="E23" s="349"/>
      <c r="F23" s="349"/>
      <c r="G23" s="349"/>
      <c r="H23" s="349"/>
      <c r="I23" s="349"/>
      <c r="J23" s="349"/>
      <c r="K23" s="48"/>
    </row>
    <row r="24" spans="1:18" s="59" customFormat="1" ht="49.95" customHeight="1" x14ac:dyDescent="0.3">
      <c r="A24" s="2"/>
      <c r="B24" s="349" t="s">
        <v>52</v>
      </c>
      <c r="C24" s="349"/>
      <c r="D24" s="349"/>
      <c r="E24" s="349"/>
      <c r="F24" s="349"/>
      <c r="G24" s="349"/>
      <c r="H24" s="349"/>
      <c r="I24" s="349"/>
      <c r="J24" s="349"/>
      <c r="K24" s="48"/>
    </row>
    <row r="25" spans="1:18" s="59" customFormat="1" ht="34.200000000000003" customHeight="1" x14ac:dyDescent="0.3">
      <c r="A25" s="2"/>
      <c r="B25" s="349" t="s">
        <v>53</v>
      </c>
      <c r="C25" s="349"/>
      <c r="D25" s="349"/>
      <c r="E25" s="349"/>
      <c r="F25" s="349"/>
      <c r="G25" s="349"/>
      <c r="H25" s="349"/>
      <c r="I25" s="349"/>
      <c r="J25" s="349"/>
      <c r="K25" s="48"/>
    </row>
    <row r="26" spans="1:18" s="59" customFormat="1" ht="25.95" customHeight="1" x14ac:dyDescent="0.3">
      <c r="A26" s="2"/>
      <c r="B26" s="72" t="s">
        <v>55</v>
      </c>
      <c r="C26" s="73"/>
      <c r="D26" s="73"/>
      <c r="E26" s="73"/>
      <c r="F26" s="73"/>
      <c r="G26" s="73"/>
      <c r="H26" s="73"/>
      <c r="I26" s="73"/>
      <c r="J26" s="74"/>
      <c r="K26" s="2"/>
      <c r="M26" s="62"/>
      <c r="N26" s="63"/>
      <c r="O26" s="63"/>
      <c r="P26" s="63"/>
    </row>
    <row r="27" spans="1:18" s="59" customFormat="1" ht="30" customHeight="1" x14ac:dyDescent="0.3">
      <c r="A27" s="2"/>
      <c r="B27" s="349" t="s">
        <v>115</v>
      </c>
      <c r="C27" s="349"/>
      <c r="D27" s="349"/>
      <c r="E27" s="349"/>
      <c r="F27" s="349"/>
      <c r="G27" s="349"/>
      <c r="H27" s="349"/>
      <c r="I27" s="349"/>
      <c r="J27" s="349"/>
      <c r="K27" s="48"/>
      <c r="M27" s="61"/>
      <c r="N27" s="64"/>
      <c r="O27" s="64"/>
      <c r="P27" s="64"/>
    </row>
    <row r="28" spans="1:18" s="59" customFormat="1" ht="34.950000000000003" customHeight="1" x14ac:dyDescent="0.3">
      <c r="A28" s="2"/>
      <c r="B28" s="380" t="s">
        <v>194</v>
      </c>
      <c r="C28" s="380"/>
      <c r="D28" s="380"/>
      <c r="E28" s="380"/>
      <c r="F28" s="380"/>
      <c r="G28" s="380"/>
      <c r="H28" s="380"/>
      <c r="I28" s="380"/>
      <c r="J28" s="380"/>
      <c r="K28" s="52"/>
      <c r="M28" s="61"/>
      <c r="N28" s="64"/>
      <c r="O28" s="64"/>
      <c r="P28" s="64"/>
    </row>
    <row r="29" spans="1:18" ht="30.6" customHeight="1" thickBot="1" x14ac:dyDescent="0.35">
      <c r="A29" s="1"/>
      <c r="B29" s="11" t="s">
        <v>71</v>
      </c>
      <c r="C29" s="1"/>
      <c r="D29" s="1"/>
      <c r="E29" s="1"/>
      <c r="F29" s="1"/>
      <c r="G29" s="1"/>
      <c r="H29" s="1"/>
      <c r="I29" s="1"/>
      <c r="J29" s="1"/>
      <c r="K29" s="1"/>
      <c r="M29" s="61"/>
      <c r="N29" s="64"/>
      <c r="O29" s="64"/>
      <c r="P29" s="64"/>
      <c r="Q29" s="59"/>
      <c r="R29" s="59"/>
    </row>
    <row r="30" spans="1:18" ht="33" customHeight="1" thickBot="1" x14ac:dyDescent="0.35">
      <c r="A30" s="1"/>
      <c r="B30" s="26" t="s">
        <v>5</v>
      </c>
      <c r="C30" s="3" t="s">
        <v>156</v>
      </c>
      <c r="D30" s="3" t="s">
        <v>155</v>
      </c>
      <c r="E30" s="3" t="s">
        <v>6</v>
      </c>
      <c r="F30" s="1"/>
      <c r="G30" s="1"/>
      <c r="H30" s="1"/>
      <c r="I30" s="1"/>
      <c r="J30" s="1"/>
      <c r="K30" s="1"/>
      <c r="M30" s="61"/>
      <c r="N30" s="64"/>
      <c r="O30" s="64"/>
      <c r="P30" s="64"/>
      <c r="Q30" s="59"/>
      <c r="R30" s="59"/>
    </row>
    <row r="31" spans="1:18" ht="25.2" customHeight="1" thickBot="1" x14ac:dyDescent="0.35">
      <c r="A31" s="1"/>
      <c r="B31" s="39" t="s">
        <v>7</v>
      </c>
      <c r="C31" s="40" t="s">
        <v>56</v>
      </c>
      <c r="D31" s="40" t="s">
        <v>56</v>
      </c>
      <c r="E31" s="40">
        <v>35</v>
      </c>
      <c r="F31" s="1"/>
      <c r="G31" s="1"/>
      <c r="H31" s="1"/>
      <c r="I31" s="1"/>
      <c r="J31" s="1"/>
      <c r="K31" s="1"/>
      <c r="M31" s="61"/>
      <c r="N31" s="64"/>
      <c r="O31" s="64"/>
      <c r="P31" s="64"/>
      <c r="Q31" s="59"/>
      <c r="R31" s="59"/>
    </row>
    <row r="32" spans="1:18" ht="25.2" customHeight="1" thickBot="1" x14ac:dyDescent="0.35">
      <c r="A32" s="1"/>
      <c r="B32" s="39" t="s">
        <v>8</v>
      </c>
      <c r="C32" s="40">
        <v>0.62</v>
      </c>
      <c r="D32" s="40">
        <v>19</v>
      </c>
      <c r="E32" s="40">
        <v>54</v>
      </c>
      <c r="F32" s="1"/>
      <c r="G32" s="1"/>
      <c r="H32" s="1"/>
      <c r="I32" s="1"/>
      <c r="J32" s="1"/>
      <c r="K32" s="1"/>
      <c r="M32" s="61"/>
      <c r="N32" s="64"/>
      <c r="O32" s="64"/>
      <c r="P32" s="64"/>
      <c r="Q32" s="59"/>
      <c r="R32" s="59"/>
    </row>
    <row r="33" spans="1:18" ht="25.2" customHeight="1" thickBot="1" x14ac:dyDescent="0.35">
      <c r="A33" s="1"/>
      <c r="B33" s="39" t="s">
        <v>57</v>
      </c>
      <c r="C33" s="40">
        <v>0.69</v>
      </c>
      <c r="D33" s="40">
        <v>20</v>
      </c>
      <c r="E33" s="40">
        <v>74</v>
      </c>
      <c r="F33" s="1"/>
      <c r="G33" s="1"/>
      <c r="H33" s="1"/>
      <c r="I33" s="1"/>
      <c r="J33" s="1"/>
      <c r="K33" s="1"/>
      <c r="M33" s="61"/>
      <c r="N33" s="64"/>
      <c r="O33" s="64"/>
      <c r="P33" s="64"/>
      <c r="Q33" s="59"/>
      <c r="R33" s="59"/>
    </row>
    <row r="34" spans="1:18" ht="25.2" customHeight="1" thickBot="1" x14ac:dyDescent="0.35">
      <c r="A34" s="1"/>
      <c r="B34" s="39" t="s">
        <v>58</v>
      </c>
      <c r="C34" s="40">
        <v>0.72</v>
      </c>
      <c r="D34" s="40">
        <v>14</v>
      </c>
      <c r="E34" s="40">
        <v>88</v>
      </c>
      <c r="F34" s="1"/>
      <c r="G34" s="1"/>
      <c r="H34" s="1"/>
      <c r="I34" s="1"/>
      <c r="J34" s="1"/>
      <c r="K34" s="1"/>
      <c r="M34" s="61"/>
      <c r="N34" s="64"/>
      <c r="O34" s="64"/>
      <c r="P34" s="64"/>
      <c r="Q34" s="59"/>
      <c r="R34" s="59"/>
    </row>
    <row r="35" spans="1:18" ht="25.2" customHeight="1" thickBot="1" x14ac:dyDescent="0.35">
      <c r="A35" s="1"/>
      <c r="B35" s="41" t="s">
        <v>59</v>
      </c>
      <c r="C35" s="42" t="s">
        <v>60</v>
      </c>
      <c r="D35" s="42" t="s">
        <v>56</v>
      </c>
      <c r="E35" s="42" t="s">
        <v>56</v>
      </c>
      <c r="F35" s="1"/>
      <c r="G35" s="1"/>
      <c r="H35" s="1"/>
      <c r="I35" s="1"/>
      <c r="J35" s="1"/>
      <c r="K35" s="1"/>
      <c r="M35" s="61"/>
      <c r="N35" s="64"/>
      <c r="O35" s="64"/>
      <c r="P35" s="64"/>
      <c r="Q35" s="59"/>
      <c r="R35" s="59"/>
    </row>
    <row r="36" spans="1:18" ht="19.95" customHeight="1" x14ac:dyDescent="0.3">
      <c r="A36" s="1"/>
      <c r="B36" s="9"/>
      <c r="C36" s="1"/>
      <c r="D36" s="1"/>
      <c r="E36" s="1"/>
      <c r="F36" s="1"/>
      <c r="G36" s="1"/>
      <c r="H36" s="1"/>
      <c r="I36" s="1"/>
      <c r="J36" s="1"/>
      <c r="K36" s="1"/>
      <c r="M36" s="61"/>
      <c r="N36" s="64"/>
      <c r="O36" s="64"/>
      <c r="P36" s="64"/>
      <c r="Q36" s="59"/>
      <c r="R36" s="59"/>
    </row>
    <row r="37" spans="1:18" ht="28.2" customHeight="1" x14ac:dyDescent="0.35">
      <c r="A37" s="1"/>
      <c r="B37" s="66" t="s">
        <v>217</v>
      </c>
      <c r="C37" s="67"/>
      <c r="D37" s="67"/>
      <c r="E37" s="67"/>
      <c r="F37" s="67"/>
      <c r="G37" s="67"/>
      <c r="H37" s="382" t="s">
        <v>62</v>
      </c>
      <c r="I37" s="382"/>
      <c r="J37" s="382"/>
      <c r="K37" s="1"/>
      <c r="M37" s="61"/>
      <c r="N37" s="64"/>
      <c r="O37" s="64"/>
      <c r="P37" s="64"/>
      <c r="Q37" s="59"/>
      <c r="R37" s="59"/>
    </row>
    <row r="38" spans="1:18" ht="9" customHeight="1" thickBot="1" x14ac:dyDescent="0.4">
      <c r="A38" s="1"/>
      <c r="B38" s="78"/>
      <c r="C38" s="79"/>
      <c r="D38" s="79"/>
      <c r="E38" s="79"/>
      <c r="F38" s="79"/>
      <c r="G38" s="79"/>
      <c r="H38" s="85"/>
      <c r="I38" s="85"/>
      <c r="J38" s="85"/>
      <c r="K38" s="1"/>
      <c r="M38" s="61"/>
      <c r="N38" s="64"/>
      <c r="O38" s="64"/>
      <c r="P38" s="64"/>
      <c r="Q38" s="59"/>
      <c r="R38" s="59"/>
    </row>
    <row r="39" spans="1:18" ht="34.200000000000003" customHeight="1" x14ac:dyDescent="0.3">
      <c r="A39" s="1"/>
      <c r="B39" s="374" t="s">
        <v>164</v>
      </c>
      <c r="C39" s="375"/>
      <c r="D39" s="375"/>
      <c r="E39" s="375"/>
      <c r="F39" s="375"/>
      <c r="G39" s="375"/>
      <c r="H39" s="375"/>
      <c r="I39" s="375"/>
      <c r="J39" s="376"/>
      <c r="K39" s="1"/>
      <c r="M39" s="61"/>
      <c r="N39" s="64"/>
      <c r="O39" s="64"/>
      <c r="P39" s="64"/>
      <c r="Q39" s="59"/>
      <c r="R39" s="59"/>
    </row>
    <row r="40" spans="1:18" ht="19.95" customHeight="1" x14ac:dyDescent="0.3">
      <c r="A40" s="1"/>
      <c r="B40" s="350" t="s">
        <v>168</v>
      </c>
      <c r="C40" s="351"/>
      <c r="D40" s="351"/>
      <c r="E40" s="351"/>
      <c r="F40" s="351"/>
      <c r="G40" s="351"/>
      <c r="H40" s="351"/>
      <c r="I40" s="351"/>
      <c r="J40" s="352"/>
      <c r="K40" s="1"/>
      <c r="M40" s="61"/>
      <c r="N40" s="64"/>
      <c r="O40" s="64"/>
      <c r="P40" s="64"/>
      <c r="Q40" s="59"/>
      <c r="R40" s="59"/>
    </row>
    <row r="41" spans="1:18" ht="19.95" customHeight="1" x14ac:dyDescent="0.3">
      <c r="A41" s="1"/>
      <c r="B41" s="350" t="s">
        <v>165</v>
      </c>
      <c r="C41" s="351"/>
      <c r="D41" s="351"/>
      <c r="E41" s="351"/>
      <c r="F41" s="351"/>
      <c r="G41" s="351"/>
      <c r="H41" s="351"/>
      <c r="I41" s="351"/>
      <c r="J41" s="352"/>
      <c r="K41" s="1"/>
      <c r="M41" s="61"/>
      <c r="N41" s="64"/>
      <c r="O41" s="64"/>
      <c r="P41" s="64"/>
      <c r="Q41" s="59"/>
      <c r="R41" s="59"/>
    </row>
    <row r="42" spans="1:18" ht="19.95" customHeight="1" x14ac:dyDescent="0.3">
      <c r="A42" s="1"/>
      <c r="B42" s="350" t="s">
        <v>166</v>
      </c>
      <c r="C42" s="351"/>
      <c r="D42" s="351"/>
      <c r="E42" s="351"/>
      <c r="F42" s="351"/>
      <c r="G42" s="351"/>
      <c r="H42" s="351"/>
      <c r="I42" s="351"/>
      <c r="J42" s="352"/>
      <c r="K42" s="1"/>
      <c r="M42" s="61"/>
      <c r="N42" s="64"/>
      <c r="O42" s="64"/>
      <c r="P42" s="64"/>
      <c r="Q42" s="59"/>
      <c r="R42" s="59"/>
    </row>
    <row r="43" spans="1:18" ht="19.95" customHeight="1" thickBot="1" x14ac:dyDescent="0.35">
      <c r="A43" s="1"/>
      <c r="B43" s="377" t="s">
        <v>167</v>
      </c>
      <c r="C43" s="378"/>
      <c r="D43" s="378"/>
      <c r="E43" s="378"/>
      <c r="F43" s="378"/>
      <c r="G43" s="378"/>
      <c r="H43" s="378"/>
      <c r="I43" s="378"/>
      <c r="J43" s="379"/>
      <c r="K43" s="1"/>
      <c r="M43" s="61"/>
      <c r="N43" s="64"/>
      <c r="O43" s="64"/>
      <c r="P43" s="64"/>
      <c r="Q43" s="59"/>
      <c r="R43" s="59"/>
    </row>
    <row r="44" spans="1:18" ht="9" customHeight="1" x14ac:dyDescent="0.35">
      <c r="A44" s="1"/>
      <c r="B44" s="78"/>
      <c r="C44" s="79"/>
      <c r="D44" s="79"/>
      <c r="E44" s="79"/>
      <c r="F44" s="79"/>
      <c r="G44" s="79"/>
      <c r="H44" s="85"/>
      <c r="I44" s="85"/>
      <c r="J44" s="85"/>
      <c r="K44" s="1"/>
      <c r="M44" s="61"/>
      <c r="N44" s="64"/>
      <c r="O44" s="64"/>
      <c r="P44" s="64"/>
      <c r="Q44" s="59"/>
      <c r="R44" s="59"/>
    </row>
    <row r="45" spans="1:18" ht="25.2" customHeight="1" x14ac:dyDescent="0.35">
      <c r="A45" s="1"/>
      <c r="B45" s="366" t="s">
        <v>63</v>
      </c>
      <c r="C45" s="367"/>
      <c r="D45" s="367"/>
      <c r="E45" s="367"/>
      <c r="F45" s="367"/>
      <c r="G45" s="367"/>
      <c r="H45" s="367"/>
      <c r="I45" s="367"/>
      <c r="J45" s="1"/>
      <c r="K45" s="1"/>
      <c r="L45" s="58"/>
      <c r="M45" s="58"/>
      <c r="N45" s="64"/>
      <c r="O45" s="64"/>
      <c r="P45" s="64"/>
      <c r="Q45" s="59"/>
      <c r="R45" s="59"/>
    </row>
    <row r="46" spans="1:18" ht="20.399999999999999" customHeight="1" x14ac:dyDescent="0.3">
      <c r="A46" s="1"/>
      <c r="B46" s="368" t="s">
        <v>80</v>
      </c>
      <c r="C46" s="368"/>
      <c r="D46" s="368"/>
      <c r="E46" s="368"/>
      <c r="F46" s="368"/>
      <c r="G46" s="368"/>
      <c r="H46" s="368"/>
      <c r="I46" s="368"/>
      <c r="J46" s="368"/>
      <c r="K46" s="1"/>
      <c r="M46" s="61"/>
      <c r="N46" s="64"/>
      <c r="O46" s="64"/>
      <c r="P46" s="64"/>
      <c r="Q46" s="59"/>
      <c r="R46" s="59"/>
    </row>
    <row r="47" spans="1:18" ht="49.95" customHeight="1" x14ac:dyDescent="0.3">
      <c r="A47" s="1"/>
      <c r="B47" s="349" t="s">
        <v>135</v>
      </c>
      <c r="C47" s="349"/>
      <c r="D47" s="349"/>
      <c r="E47" s="349"/>
      <c r="F47" s="349"/>
      <c r="G47" s="349"/>
      <c r="H47" s="349"/>
      <c r="I47" s="349"/>
      <c r="J47" s="349"/>
      <c r="K47" s="1"/>
      <c r="L47" s="65"/>
      <c r="M47" s="62"/>
      <c r="N47" s="63"/>
      <c r="O47" s="63"/>
      <c r="P47" s="63"/>
      <c r="Q47" s="59"/>
      <c r="R47" s="59"/>
    </row>
    <row r="48" spans="1:18" ht="53.4" customHeight="1" x14ac:dyDescent="0.3">
      <c r="A48" s="1"/>
      <c r="B48" s="349" t="s">
        <v>64</v>
      </c>
      <c r="C48" s="349"/>
      <c r="D48" s="349"/>
      <c r="E48" s="349"/>
      <c r="F48" s="349"/>
      <c r="G48" s="349"/>
      <c r="H48" s="349"/>
      <c r="I48" s="349"/>
      <c r="J48" s="349"/>
      <c r="K48" s="1"/>
      <c r="L48" s="65"/>
      <c r="M48" s="62"/>
      <c r="N48" s="63"/>
      <c r="O48" s="63"/>
      <c r="P48" s="63"/>
      <c r="Q48" s="59"/>
      <c r="R48" s="59"/>
    </row>
    <row r="49" spans="1:18" ht="29.4" customHeight="1" x14ac:dyDescent="0.3">
      <c r="A49" s="1"/>
      <c r="B49" s="349" t="s">
        <v>65</v>
      </c>
      <c r="C49" s="349"/>
      <c r="D49" s="349"/>
      <c r="E49" s="349"/>
      <c r="F49" s="349"/>
      <c r="G49" s="349"/>
      <c r="H49" s="349"/>
      <c r="I49" s="349"/>
      <c r="J49" s="349"/>
      <c r="K49" s="1"/>
      <c r="M49" s="62"/>
      <c r="N49" s="63"/>
      <c r="O49" s="63"/>
      <c r="P49" s="63"/>
      <c r="Q49" s="59"/>
      <c r="R49" s="59"/>
    </row>
    <row r="50" spans="1:18" ht="52.2" customHeight="1" x14ac:dyDescent="0.3">
      <c r="A50" s="1"/>
      <c r="B50" s="349" t="s">
        <v>66</v>
      </c>
      <c r="C50" s="349"/>
      <c r="D50" s="349"/>
      <c r="E50" s="349"/>
      <c r="F50" s="349"/>
      <c r="G50" s="349"/>
      <c r="H50" s="349"/>
      <c r="I50" s="349"/>
      <c r="J50" s="349"/>
      <c r="K50" s="1"/>
      <c r="M50" s="62"/>
      <c r="N50" s="63"/>
      <c r="O50" s="63"/>
      <c r="P50" s="63"/>
      <c r="Q50" s="59"/>
      <c r="R50" s="59"/>
    </row>
    <row r="51" spans="1:18" ht="25.2" customHeight="1" x14ac:dyDescent="0.3">
      <c r="A51" s="1"/>
      <c r="B51" s="364" t="s">
        <v>55</v>
      </c>
      <c r="C51" s="365"/>
      <c r="D51" s="365"/>
      <c r="E51" s="365"/>
      <c r="F51" s="365"/>
      <c r="G51" s="365"/>
      <c r="H51" s="365"/>
      <c r="I51" s="365"/>
      <c r="J51" s="1"/>
      <c r="K51" s="1"/>
      <c r="M51" s="62"/>
      <c r="N51" s="63"/>
      <c r="O51" s="63"/>
      <c r="P51" s="63"/>
      <c r="Q51" s="59"/>
      <c r="R51" s="59"/>
    </row>
    <row r="52" spans="1:18" s="59" customFormat="1" ht="33" customHeight="1" x14ac:dyDescent="0.3">
      <c r="A52" s="2"/>
      <c r="B52" s="349" t="s">
        <v>116</v>
      </c>
      <c r="C52" s="349"/>
      <c r="D52" s="349"/>
      <c r="E52" s="349"/>
      <c r="F52" s="349"/>
      <c r="G52" s="349"/>
      <c r="H52" s="349"/>
      <c r="I52" s="349"/>
      <c r="J52" s="349"/>
      <c r="K52" s="2"/>
    </row>
    <row r="53" spans="1:18" s="59" customFormat="1" ht="20.399999999999999" customHeight="1" x14ac:dyDescent="0.3">
      <c r="A53" s="2"/>
      <c r="B53" s="380" t="s">
        <v>68</v>
      </c>
      <c r="C53" s="380"/>
      <c r="D53" s="380"/>
      <c r="E53" s="380"/>
      <c r="F53" s="380"/>
      <c r="G53" s="380"/>
      <c r="H53" s="380"/>
      <c r="I53" s="380"/>
      <c r="J53" s="380"/>
      <c r="K53" s="2"/>
    </row>
    <row r="54" spans="1:18" s="59" customFormat="1" ht="25.95" customHeight="1" thickBot="1" x14ac:dyDescent="0.35">
      <c r="A54" s="2"/>
      <c r="B54" s="373" t="s">
        <v>71</v>
      </c>
      <c r="C54" s="373"/>
      <c r="D54" s="373"/>
      <c r="E54" s="373"/>
      <c r="F54" s="373"/>
      <c r="G54" s="2"/>
      <c r="H54" s="2"/>
      <c r="I54" s="2"/>
      <c r="J54" s="2"/>
      <c r="K54" s="2"/>
    </row>
    <row r="55" spans="1:18" s="59" customFormat="1" ht="30" customHeight="1" thickBot="1" x14ac:dyDescent="0.35">
      <c r="A55" s="2"/>
      <c r="B55" s="26" t="s">
        <v>5</v>
      </c>
      <c r="C55" s="3" t="s">
        <v>156</v>
      </c>
      <c r="D55" s="3" t="s">
        <v>155</v>
      </c>
      <c r="E55" s="3" t="s">
        <v>6</v>
      </c>
      <c r="F55" s="16"/>
      <c r="G55" s="2"/>
      <c r="H55" s="2"/>
      <c r="I55" s="2"/>
      <c r="J55" s="2"/>
      <c r="K55" s="2"/>
    </row>
    <row r="56" spans="1:18" s="59" customFormat="1" ht="19.95" customHeight="1" thickBot="1" x14ac:dyDescent="0.35">
      <c r="A56" s="2"/>
      <c r="B56" s="39" t="s">
        <v>11</v>
      </c>
      <c r="C56" s="40"/>
      <c r="D56" s="40"/>
      <c r="E56" s="40">
        <v>88</v>
      </c>
      <c r="F56" s="16"/>
      <c r="G56" s="2"/>
      <c r="H56" s="2"/>
      <c r="I56" s="2"/>
      <c r="J56" s="2"/>
      <c r="K56" s="2"/>
    </row>
    <row r="57" spans="1:18" s="59" customFormat="1" ht="19.95" customHeight="1" thickBot="1" x14ac:dyDescent="0.35">
      <c r="A57" s="2"/>
      <c r="B57" s="39" t="s">
        <v>69</v>
      </c>
      <c r="C57" s="40">
        <v>0.755</v>
      </c>
      <c r="D57" s="40">
        <v>30</v>
      </c>
      <c r="E57" s="40">
        <v>118</v>
      </c>
      <c r="F57" s="16"/>
      <c r="G57" s="2"/>
      <c r="H57" s="2"/>
      <c r="I57" s="2"/>
      <c r="J57" s="2"/>
      <c r="K57" s="2"/>
    </row>
    <row r="58" spans="1:18" s="59" customFormat="1" ht="19.95" customHeight="1" thickBot="1" x14ac:dyDescent="0.35">
      <c r="A58" s="2"/>
      <c r="B58" s="39" t="s">
        <v>12</v>
      </c>
      <c r="C58" s="40">
        <v>0.98</v>
      </c>
      <c r="D58" s="40">
        <v>29</v>
      </c>
      <c r="E58" s="40">
        <v>147</v>
      </c>
      <c r="F58" s="16"/>
      <c r="G58" s="2"/>
      <c r="H58" s="2"/>
      <c r="I58" s="2"/>
      <c r="J58" s="2"/>
      <c r="K58" s="2"/>
    </row>
    <row r="59" spans="1:18" s="59" customFormat="1" ht="19.95" customHeight="1" thickBot="1" x14ac:dyDescent="0.35">
      <c r="A59" s="2"/>
      <c r="B59" s="39" t="s">
        <v>13</v>
      </c>
      <c r="C59" s="40">
        <v>0.995</v>
      </c>
      <c r="D59" s="40">
        <v>30</v>
      </c>
      <c r="E59" s="40">
        <v>177</v>
      </c>
      <c r="F59" s="16"/>
      <c r="G59" s="2"/>
      <c r="H59" s="2"/>
      <c r="I59" s="2"/>
      <c r="J59" s="2"/>
      <c r="K59" s="2"/>
    </row>
    <row r="60" spans="1:18" s="59" customFormat="1" ht="19.95" customHeight="1" thickBot="1" x14ac:dyDescent="0.35">
      <c r="A60" s="2"/>
      <c r="B60" s="39" t="s">
        <v>14</v>
      </c>
      <c r="C60" s="40">
        <v>1.002</v>
      </c>
      <c r="D60" s="40">
        <v>30</v>
      </c>
      <c r="E60" s="40">
        <v>207</v>
      </c>
      <c r="F60" s="16"/>
      <c r="G60" s="2"/>
      <c r="H60" s="2"/>
      <c r="I60" s="2"/>
      <c r="J60" s="2"/>
      <c r="K60" s="2"/>
    </row>
    <row r="61" spans="1:18" s="59" customFormat="1" ht="19.95" customHeight="1" thickBot="1" x14ac:dyDescent="0.35">
      <c r="A61" s="2"/>
      <c r="B61" s="39" t="s">
        <v>15</v>
      </c>
      <c r="C61" s="40">
        <v>1.002</v>
      </c>
      <c r="D61" s="40">
        <v>30</v>
      </c>
      <c r="E61" s="40">
        <v>237</v>
      </c>
      <c r="F61" s="16"/>
      <c r="G61" s="2"/>
      <c r="H61" s="2"/>
      <c r="I61" s="2"/>
      <c r="J61" s="2"/>
      <c r="K61" s="2"/>
    </row>
    <row r="62" spans="1:18" s="59" customFormat="1" ht="19.95" customHeight="1" thickBot="1" x14ac:dyDescent="0.35">
      <c r="A62" s="2"/>
      <c r="B62" s="41" t="s">
        <v>59</v>
      </c>
      <c r="C62" s="42" t="s">
        <v>70</v>
      </c>
      <c r="D62" s="42" t="s">
        <v>56</v>
      </c>
      <c r="E62" s="42" t="s">
        <v>56</v>
      </c>
      <c r="F62" s="16"/>
      <c r="G62" s="2"/>
      <c r="H62" s="2"/>
      <c r="I62" s="2"/>
      <c r="J62" s="2"/>
      <c r="K62" s="2"/>
    </row>
    <row r="63" spans="1:18" x14ac:dyDescent="0.3">
      <c r="A63" s="1"/>
      <c r="B63" s="1"/>
      <c r="C63" s="1"/>
      <c r="D63" s="1"/>
      <c r="E63" s="1"/>
      <c r="F63" s="1"/>
      <c r="G63" s="1"/>
      <c r="H63" s="1"/>
      <c r="I63" s="1"/>
      <c r="J63" s="1"/>
      <c r="K63" s="1"/>
    </row>
    <row r="64" spans="1:18" ht="30" customHeight="1" x14ac:dyDescent="0.35">
      <c r="A64" s="1"/>
      <c r="B64" s="68" t="s">
        <v>16</v>
      </c>
      <c r="C64" s="69"/>
      <c r="D64" s="69"/>
      <c r="E64" s="69"/>
      <c r="F64" s="69"/>
      <c r="G64" s="69"/>
      <c r="H64" s="70"/>
      <c r="I64" s="71" t="s">
        <v>74</v>
      </c>
      <c r="J64" s="70"/>
      <c r="K64" s="1"/>
    </row>
    <row r="65" spans="1:11" ht="9" customHeight="1" thickBot="1" x14ac:dyDescent="0.4">
      <c r="A65" s="1"/>
      <c r="B65" s="78"/>
      <c r="C65" s="79"/>
      <c r="D65" s="79"/>
      <c r="E65" s="79"/>
      <c r="F65" s="79"/>
      <c r="G65" s="79"/>
      <c r="H65" s="1"/>
      <c r="I65" s="80"/>
      <c r="J65" s="1"/>
      <c r="K65" s="1"/>
    </row>
    <row r="66" spans="1:11" ht="30" customHeight="1" x14ac:dyDescent="0.3">
      <c r="A66" s="1"/>
      <c r="B66" s="374" t="s">
        <v>164</v>
      </c>
      <c r="C66" s="375"/>
      <c r="D66" s="375"/>
      <c r="E66" s="375"/>
      <c r="F66" s="375"/>
      <c r="G66" s="375"/>
      <c r="H66" s="375"/>
      <c r="I66" s="375"/>
      <c r="J66" s="376"/>
      <c r="K66" s="1"/>
    </row>
    <row r="67" spans="1:11" ht="19.95" customHeight="1" x14ac:dyDescent="0.3">
      <c r="A67" s="1"/>
      <c r="B67" s="350" t="s">
        <v>169</v>
      </c>
      <c r="C67" s="351"/>
      <c r="D67" s="351"/>
      <c r="E67" s="351"/>
      <c r="F67" s="351"/>
      <c r="G67" s="351"/>
      <c r="H67" s="351"/>
      <c r="I67" s="351"/>
      <c r="J67" s="352"/>
      <c r="K67" s="1"/>
    </row>
    <row r="68" spans="1:11" ht="19.95" customHeight="1" x14ac:dyDescent="0.3">
      <c r="A68" s="1"/>
      <c r="B68" s="350" t="s">
        <v>165</v>
      </c>
      <c r="C68" s="351"/>
      <c r="D68" s="351"/>
      <c r="E68" s="351"/>
      <c r="F68" s="351"/>
      <c r="G68" s="351"/>
      <c r="H68" s="351"/>
      <c r="I68" s="351"/>
      <c r="J68" s="352"/>
      <c r="K68" s="1"/>
    </row>
    <row r="69" spans="1:11" s="59" customFormat="1" ht="19.95" customHeight="1" x14ac:dyDescent="0.3">
      <c r="A69" s="2"/>
      <c r="B69" s="350" t="s">
        <v>166</v>
      </c>
      <c r="C69" s="351"/>
      <c r="D69" s="351"/>
      <c r="E69" s="351"/>
      <c r="F69" s="351"/>
      <c r="G69" s="351"/>
      <c r="H69" s="351"/>
      <c r="I69" s="351"/>
      <c r="J69" s="352"/>
      <c r="K69" s="2"/>
    </row>
    <row r="70" spans="1:11" s="59" customFormat="1" ht="19.95" customHeight="1" thickBot="1" x14ac:dyDescent="0.35">
      <c r="A70" s="2"/>
      <c r="B70" s="377" t="s">
        <v>167</v>
      </c>
      <c r="C70" s="378"/>
      <c r="D70" s="378"/>
      <c r="E70" s="378"/>
      <c r="F70" s="378"/>
      <c r="G70" s="378"/>
      <c r="H70" s="378"/>
      <c r="I70" s="378"/>
      <c r="J70" s="379"/>
      <c r="K70" s="2"/>
    </row>
    <row r="71" spans="1:11" s="59" customFormat="1" ht="25.95" customHeight="1" x14ac:dyDescent="0.3">
      <c r="A71" s="2"/>
      <c r="B71" s="364" t="s">
        <v>83</v>
      </c>
      <c r="C71" s="364"/>
      <c r="D71" s="364"/>
      <c r="E71" s="364"/>
      <c r="F71" s="364"/>
      <c r="G71" s="364"/>
      <c r="H71" s="364"/>
      <c r="I71" s="364"/>
      <c r="J71" s="2"/>
      <c r="K71" s="2"/>
    </row>
    <row r="72" spans="1:11" s="59" customFormat="1" ht="112.2" customHeight="1" x14ac:dyDescent="0.3">
      <c r="A72" s="2"/>
      <c r="B72" s="349" t="s">
        <v>202</v>
      </c>
      <c r="C72" s="349"/>
      <c r="D72" s="349"/>
      <c r="E72" s="349"/>
      <c r="F72" s="349"/>
      <c r="G72" s="349"/>
      <c r="H72" s="349"/>
      <c r="I72" s="349"/>
      <c r="J72" s="349"/>
      <c r="K72" s="2"/>
    </row>
    <row r="73" spans="1:11" s="59" customFormat="1" ht="72" customHeight="1" x14ac:dyDescent="0.3">
      <c r="A73" s="2"/>
      <c r="B73" s="349" t="s">
        <v>203</v>
      </c>
      <c r="C73" s="349"/>
      <c r="D73" s="349"/>
      <c r="E73" s="349"/>
      <c r="F73" s="349"/>
      <c r="G73" s="349"/>
      <c r="H73" s="349"/>
      <c r="I73" s="349"/>
      <c r="J73" s="349"/>
      <c r="K73" s="2"/>
    </row>
    <row r="74" spans="1:11" s="59" customFormat="1" ht="25.95" customHeight="1" x14ac:dyDescent="0.3">
      <c r="A74" s="2"/>
      <c r="B74" s="364" t="s">
        <v>84</v>
      </c>
      <c r="C74" s="364"/>
      <c r="D74" s="364"/>
      <c r="E74" s="364"/>
      <c r="F74" s="364"/>
      <c r="G74" s="364"/>
      <c r="H74" s="364"/>
      <c r="I74" s="364"/>
      <c r="J74" s="2"/>
      <c r="K74" s="2"/>
    </row>
    <row r="75" spans="1:11" s="59" customFormat="1" ht="32.4" customHeight="1" x14ac:dyDescent="0.3">
      <c r="A75" s="2"/>
      <c r="B75" s="349" t="s">
        <v>89</v>
      </c>
      <c r="C75" s="349"/>
      <c r="D75" s="349"/>
      <c r="E75" s="349"/>
      <c r="F75" s="349"/>
      <c r="G75" s="349"/>
      <c r="H75" s="349"/>
      <c r="I75" s="349"/>
      <c r="J75" s="349"/>
      <c r="K75" s="2"/>
    </row>
    <row r="76" spans="1:11" s="59" customFormat="1" ht="51.6" customHeight="1" x14ac:dyDescent="0.3">
      <c r="A76" s="2"/>
      <c r="B76" s="349" t="s">
        <v>90</v>
      </c>
      <c r="C76" s="349"/>
      <c r="D76" s="349"/>
      <c r="E76" s="349"/>
      <c r="F76" s="349"/>
      <c r="G76" s="349"/>
      <c r="H76" s="349"/>
      <c r="I76" s="349"/>
      <c r="J76" s="349"/>
      <c r="K76" s="2"/>
    </row>
    <row r="77" spans="1:11" s="59" customFormat="1" ht="51.6" customHeight="1" x14ac:dyDescent="0.3">
      <c r="A77" s="2"/>
      <c r="B77" s="349" t="s">
        <v>122</v>
      </c>
      <c r="C77" s="349"/>
      <c r="D77" s="349"/>
      <c r="E77" s="349"/>
      <c r="F77" s="349"/>
      <c r="G77" s="349"/>
      <c r="H77" s="349"/>
      <c r="I77" s="349"/>
      <c r="J77" s="349"/>
      <c r="K77" s="2"/>
    </row>
    <row r="78" spans="1:11" s="59" customFormat="1" ht="25.2" customHeight="1" x14ac:dyDescent="0.3">
      <c r="A78" s="2"/>
      <c r="B78" s="373" t="s">
        <v>71</v>
      </c>
      <c r="C78" s="373"/>
      <c r="D78" s="373"/>
      <c r="E78" s="373"/>
      <c r="F78" s="373"/>
      <c r="G78" s="2"/>
      <c r="H78" s="2"/>
      <c r="I78" s="2"/>
      <c r="J78" s="2"/>
      <c r="K78" s="2"/>
    </row>
    <row r="79" spans="1:11" s="59" customFormat="1" ht="15" thickBot="1" x14ac:dyDescent="0.35">
      <c r="A79" s="2"/>
      <c r="B79" s="16"/>
      <c r="C79" s="16"/>
      <c r="D79" s="16"/>
      <c r="E79" s="16"/>
      <c r="F79" s="16"/>
      <c r="G79" s="2"/>
      <c r="H79" s="2"/>
      <c r="I79" s="2"/>
      <c r="J79" s="2"/>
      <c r="K79" s="2"/>
    </row>
    <row r="80" spans="1:11" s="59" customFormat="1" ht="31.8" thickBot="1" x14ac:dyDescent="0.35">
      <c r="A80" s="2"/>
      <c r="B80" s="26" t="s">
        <v>5</v>
      </c>
      <c r="C80" s="3" t="s">
        <v>156</v>
      </c>
      <c r="D80" s="3" t="s">
        <v>155</v>
      </c>
      <c r="E80" s="3" t="s">
        <v>6</v>
      </c>
      <c r="F80" s="16"/>
      <c r="G80" s="2"/>
      <c r="H80" s="2"/>
      <c r="I80" s="2"/>
      <c r="J80" s="2"/>
      <c r="K80" s="2"/>
    </row>
    <row r="81" spans="1:11" s="59" customFormat="1" ht="16.2" thickBot="1" x14ac:dyDescent="0.35">
      <c r="A81" s="2"/>
      <c r="B81" s="39" t="s">
        <v>72</v>
      </c>
      <c r="C81" s="40" t="s">
        <v>56</v>
      </c>
      <c r="D81" s="40" t="s">
        <v>56</v>
      </c>
      <c r="E81" s="40">
        <v>237</v>
      </c>
      <c r="F81" s="16"/>
      <c r="G81" s="2"/>
      <c r="H81" s="2"/>
      <c r="I81" s="2"/>
      <c r="J81" s="2"/>
      <c r="K81" s="2"/>
    </row>
    <row r="82" spans="1:11" s="59" customFormat="1" ht="16.2" thickBot="1" x14ac:dyDescent="0.35">
      <c r="A82" s="2"/>
      <c r="B82" s="39" t="s">
        <v>17</v>
      </c>
      <c r="C82" s="40">
        <v>0.55000000000000004</v>
      </c>
      <c r="D82" s="40">
        <v>17</v>
      </c>
      <c r="E82" s="40">
        <v>254</v>
      </c>
      <c r="F82" s="16"/>
      <c r="G82" s="2"/>
      <c r="H82" s="2"/>
      <c r="I82" s="2"/>
      <c r="J82" s="2"/>
      <c r="K82" s="2"/>
    </row>
    <row r="83" spans="1:11" s="59" customFormat="1" ht="16.2" thickBot="1" x14ac:dyDescent="0.35">
      <c r="A83" s="2"/>
      <c r="B83" s="39" t="s">
        <v>18</v>
      </c>
      <c r="C83" s="40">
        <v>0.55000000000000004</v>
      </c>
      <c r="D83" s="40">
        <v>17</v>
      </c>
      <c r="E83" s="40">
        <v>271</v>
      </c>
      <c r="F83" s="16"/>
      <c r="G83" s="2"/>
      <c r="H83" s="2"/>
      <c r="I83" s="2"/>
      <c r="J83" s="2"/>
      <c r="K83" s="2"/>
    </row>
    <row r="84" spans="1:11" s="59" customFormat="1" ht="16.2" thickBot="1" x14ac:dyDescent="0.35">
      <c r="A84" s="2"/>
      <c r="B84" s="39" t="s">
        <v>19</v>
      </c>
      <c r="C84" s="40">
        <v>0.5</v>
      </c>
      <c r="D84" s="40">
        <v>15</v>
      </c>
      <c r="E84" s="40">
        <v>286</v>
      </c>
      <c r="F84" s="16"/>
      <c r="G84" s="2"/>
      <c r="H84" s="2"/>
      <c r="I84" s="2"/>
      <c r="J84" s="2"/>
      <c r="K84" s="2"/>
    </row>
    <row r="85" spans="1:11" s="59" customFormat="1" ht="16.2" thickBot="1" x14ac:dyDescent="0.35">
      <c r="A85" s="2"/>
      <c r="B85" s="39" t="s">
        <v>20</v>
      </c>
      <c r="C85" s="40">
        <v>0.5</v>
      </c>
      <c r="D85" s="40">
        <v>15</v>
      </c>
      <c r="E85" s="40">
        <v>301</v>
      </c>
      <c r="F85" s="2"/>
      <c r="G85" s="2"/>
      <c r="H85" s="2"/>
      <c r="I85" s="2"/>
      <c r="J85" s="2"/>
      <c r="K85" s="2"/>
    </row>
    <row r="86" spans="1:11" s="59" customFormat="1" ht="16.2" thickBot="1" x14ac:dyDescent="0.35">
      <c r="A86" s="2"/>
      <c r="B86" s="39" t="s">
        <v>21</v>
      </c>
      <c r="C86" s="40">
        <v>0.55000000000000004</v>
      </c>
      <c r="D86" s="40">
        <v>17</v>
      </c>
      <c r="E86" s="40">
        <v>318</v>
      </c>
      <c r="F86" s="2"/>
      <c r="G86" s="2"/>
      <c r="H86" s="2"/>
      <c r="I86" s="2"/>
      <c r="J86" s="2"/>
      <c r="K86" s="2"/>
    </row>
    <row r="87" spans="1:11" s="59" customFormat="1" ht="16.2" thickBot="1" x14ac:dyDescent="0.35">
      <c r="A87" s="2"/>
      <c r="B87" s="39" t="s">
        <v>22</v>
      </c>
      <c r="C87" s="40">
        <v>0.85</v>
      </c>
      <c r="D87" s="40">
        <v>26</v>
      </c>
      <c r="E87" s="40">
        <v>344</v>
      </c>
      <c r="F87" s="2"/>
      <c r="G87" s="2"/>
      <c r="H87" s="2"/>
      <c r="I87" s="2"/>
      <c r="J87" s="2"/>
      <c r="K87" s="2"/>
    </row>
    <row r="88" spans="1:11" s="59" customFormat="1" ht="16.2" thickBot="1" x14ac:dyDescent="0.35">
      <c r="A88" s="2"/>
      <c r="B88" s="39" t="s">
        <v>23</v>
      </c>
      <c r="C88" s="43">
        <v>1310</v>
      </c>
      <c r="D88" s="40">
        <v>40</v>
      </c>
      <c r="E88" s="40">
        <v>384</v>
      </c>
      <c r="F88" s="2"/>
      <c r="G88" s="2"/>
      <c r="H88" s="2"/>
      <c r="I88" s="2"/>
      <c r="J88" s="2"/>
      <c r="K88" s="2"/>
    </row>
    <row r="89" spans="1:11" s="59" customFormat="1" ht="16.2" thickBot="1" x14ac:dyDescent="0.35">
      <c r="A89" s="2"/>
      <c r="B89" s="39" t="s">
        <v>24</v>
      </c>
      <c r="C89" s="40">
        <v>1.1850000000000001</v>
      </c>
      <c r="D89" s="40">
        <v>36</v>
      </c>
      <c r="E89" s="40">
        <v>428</v>
      </c>
      <c r="F89" s="2"/>
      <c r="G89" s="2"/>
      <c r="H89" s="2"/>
      <c r="I89" s="2"/>
      <c r="J89" s="2"/>
      <c r="K89" s="2"/>
    </row>
    <row r="90" spans="1:11" s="59" customFormat="1" ht="16.2" thickBot="1" x14ac:dyDescent="0.35">
      <c r="A90" s="2"/>
      <c r="B90" s="39" t="s">
        <v>25</v>
      </c>
      <c r="C90" s="40">
        <v>0.85</v>
      </c>
      <c r="D90" s="40">
        <v>26</v>
      </c>
      <c r="E90" s="40">
        <v>446</v>
      </c>
      <c r="F90" s="2"/>
      <c r="G90" s="2"/>
      <c r="H90" s="2"/>
      <c r="I90" s="2"/>
      <c r="J90" s="2"/>
      <c r="K90" s="2"/>
    </row>
    <row r="91" spans="1:11" s="59" customFormat="1" ht="16.2" thickBot="1" x14ac:dyDescent="0.35">
      <c r="A91" s="2"/>
      <c r="B91" s="39" t="s">
        <v>26</v>
      </c>
      <c r="C91" s="40">
        <v>0.55000000000000004</v>
      </c>
      <c r="D91" s="40">
        <v>17</v>
      </c>
      <c r="E91" s="40">
        <v>463</v>
      </c>
      <c r="F91" s="2"/>
      <c r="G91" s="2"/>
      <c r="H91" s="2"/>
      <c r="I91" s="2"/>
      <c r="J91" s="2"/>
      <c r="K91" s="2"/>
    </row>
    <row r="92" spans="1:11" s="59" customFormat="1" ht="16.2" thickBot="1" x14ac:dyDescent="0.35">
      <c r="A92" s="2"/>
      <c r="B92" s="41" t="s">
        <v>59</v>
      </c>
      <c r="C92" s="42">
        <v>0.74</v>
      </c>
      <c r="D92" s="40" t="s">
        <v>56</v>
      </c>
      <c r="E92" s="40" t="s">
        <v>56</v>
      </c>
      <c r="F92" s="2"/>
      <c r="G92" s="2"/>
      <c r="H92" s="2"/>
      <c r="I92" s="2"/>
      <c r="J92" s="2"/>
      <c r="K92" s="2"/>
    </row>
    <row r="93" spans="1:11" s="59" customFormat="1" x14ac:dyDescent="0.3">
      <c r="A93" s="2"/>
      <c r="B93" s="16"/>
      <c r="C93" s="18"/>
      <c r="D93" s="18"/>
      <c r="E93" s="18"/>
      <c r="F93" s="2"/>
      <c r="G93" s="2"/>
      <c r="H93" s="2"/>
      <c r="I93" s="2"/>
      <c r="J93" s="2"/>
      <c r="K93" s="2"/>
    </row>
    <row r="94" spans="1:11" s="59" customFormat="1" x14ac:dyDescent="0.3">
      <c r="A94" s="2"/>
      <c r="B94" s="16"/>
      <c r="C94" s="18"/>
      <c r="D94" s="18"/>
      <c r="E94" s="18"/>
      <c r="F94" s="2"/>
      <c r="G94" s="2"/>
      <c r="H94" s="2"/>
      <c r="I94" s="2"/>
      <c r="J94" s="2"/>
      <c r="K94" s="2"/>
    </row>
    <row r="95" spans="1:11" s="59" customFormat="1" x14ac:dyDescent="0.3">
      <c r="A95" s="2"/>
      <c r="B95" s="16"/>
      <c r="C95" s="18"/>
      <c r="D95" s="18"/>
      <c r="E95" s="18"/>
      <c r="F95" s="2"/>
      <c r="G95" s="2"/>
      <c r="H95" s="2"/>
      <c r="I95" s="2"/>
      <c r="J95" s="2"/>
      <c r="K95" s="2"/>
    </row>
    <row r="96" spans="1:11" s="59" customFormat="1" x14ac:dyDescent="0.3">
      <c r="A96" s="2"/>
      <c r="B96" s="16"/>
      <c r="C96" s="18"/>
      <c r="D96" s="18"/>
      <c r="E96" s="18"/>
      <c r="F96" s="2"/>
      <c r="G96" s="2"/>
      <c r="H96" s="2"/>
      <c r="I96" s="2"/>
      <c r="J96" s="2"/>
      <c r="K96" s="2"/>
    </row>
    <row r="97" spans="1:11" s="59" customFormat="1" x14ac:dyDescent="0.3">
      <c r="A97" s="2"/>
      <c r="B97" s="16"/>
      <c r="C97" s="18"/>
      <c r="D97" s="18"/>
      <c r="E97" s="18"/>
      <c r="F97" s="2"/>
      <c r="G97" s="2"/>
      <c r="H97" s="2"/>
      <c r="I97" s="2"/>
      <c r="J97" s="2"/>
      <c r="K97" s="2"/>
    </row>
    <row r="98" spans="1:11" s="59" customFormat="1" x14ac:dyDescent="0.3">
      <c r="A98" s="2"/>
      <c r="B98" s="2"/>
      <c r="C98" s="2"/>
      <c r="D98" s="2"/>
      <c r="E98" s="2"/>
      <c r="F98" s="2"/>
      <c r="G98" s="2"/>
      <c r="H98" s="2"/>
      <c r="I98" s="2"/>
      <c r="J98" s="2"/>
      <c r="K98" s="2"/>
    </row>
    <row r="99" spans="1:11" s="59" customFormat="1" x14ac:dyDescent="0.3">
      <c r="A99" s="2"/>
      <c r="B99" s="2"/>
      <c r="C99" s="2"/>
      <c r="D99" s="2"/>
      <c r="E99" s="2"/>
      <c r="F99" s="2"/>
      <c r="G99" s="2"/>
      <c r="H99" s="2"/>
      <c r="I99" s="2"/>
      <c r="J99" s="2"/>
      <c r="K99" s="2"/>
    </row>
    <row r="100" spans="1:11" s="59" customFormat="1" x14ac:dyDescent="0.3">
      <c r="A100" s="2"/>
      <c r="B100" s="2"/>
      <c r="C100" s="2"/>
      <c r="D100" s="2"/>
      <c r="E100" s="2"/>
      <c r="F100" s="2"/>
      <c r="G100" s="2"/>
      <c r="H100" s="2"/>
      <c r="I100" s="2"/>
      <c r="J100" s="2"/>
      <c r="K100" s="2"/>
    </row>
    <row r="101" spans="1:11" s="59" customFormat="1" x14ac:dyDescent="0.3">
      <c r="A101" s="2"/>
      <c r="B101" s="2"/>
      <c r="C101" s="2"/>
      <c r="D101" s="2"/>
      <c r="E101" s="2"/>
      <c r="F101" s="2"/>
      <c r="G101" s="2"/>
      <c r="H101" s="2"/>
      <c r="I101" s="2"/>
      <c r="J101" s="2"/>
      <c r="K101" s="2"/>
    </row>
    <row r="102" spans="1:11" x14ac:dyDescent="0.3">
      <c r="A102" s="1"/>
      <c r="B102" s="1"/>
      <c r="C102" s="1"/>
      <c r="D102" s="135" t="s">
        <v>200</v>
      </c>
      <c r="E102" s="1"/>
      <c r="F102" s="1"/>
      <c r="G102" s="1"/>
      <c r="H102" s="1"/>
      <c r="I102" s="1"/>
      <c r="J102" s="1"/>
      <c r="K102" s="1"/>
    </row>
    <row r="103" spans="1:11" x14ac:dyDescent="0.3">
      <c r="A103" s="1"/>
      <c r="B103" s="1"/>
      <c r="C103" s="1"/>
      <c r="D103" s="1"/>
      <c r="E103" s="133"/>
      <c r="F103" s="1"/>
      <c r="G103" s="1"/>
      <c r="H103" s="1"/>
      <c r="I103" s="1"/>
      <c r="J103" s="1"/>
      <c r="K103" s="134"/>
    </row>
  </sheetData>
  <sheetProtection algorithmName="SHA-512" hashValue="UNK6JjytLUA0rJhyi7F/ZRELepucW2m85hYUWfuidsvkEa5YFV4AlvwWls5C2P9Y6hlZvfdmRo3dSTs4YKDZPw==" saltValue="cssmwpSQbvAJoTonv68lDQ==" spinCount="100000" sheet="1" objects="1" scenarios="1"/>
  <mergeCells count="53">
    <mergeCell ref="B53:J53"/>
    <mergeCell ref="H1:J1"/>
    <mergeCell ref="B20:J20"/>
    <mergeCell ref="B39:J39"/>
    <mergeCell ref="B43:J43"/>
    <mergeCell ref="B41:J41"/>
    <mergeCell ref="B42:J42"/>
    <mergeCell ref="B40:J40"/>
    <mergeCell ref="B27:J27"/>
    <mergeCell ref="B28:J28"/>
    <mergeCell ref="H37:J37"/>
    <mergeCell ref="B2:J2"/>
    <mergeCell ref="B3:J3"/>
    <mergeCell ref="B4:J4"/>
    <mergeCell ref="B5:J5"/>
    <mergeCell ref="B6:J6"/>
    <mergeCell ref="B7:J7"/>
    <mergeCell ref="B52:J52"/>
    <mergeCell ref="B21:I21"/>
    <mergeCell ref="B74:I74"/>
    <mergeCell ref="B78:F78"/>
    <mergeCell ref="B54:F54"/>
    <mergeCell ref="B71:I71"/>
    <mergeCell ref="B73:J73"/>
    <mergeCell ref="B77:J77"/>
    <mergeCell ref="B75:J75"/>
    <mergeCell ref="B76:J76"/>
    <mergeCell ref="B66:J66"/>
    <mergeCell ref="B67:J67"/>
    <mergeCell ref="B70:J70"/>
    <mergeCell ref="B72:J72"/>
    <mergeCell ref="B68:J68"/>
    <mergeCell ref="B69:J69"/>
    <mergeCell ref="I9:J9"/>
    <mergeCell ref="B11:J11"/>
    <mergeCell ref="B12:J12"/>
    <mergeCell ref="B13:J13"/>
    <mergeCell ref="B14:J14"/>
    <mergeCell ref="B16:I16"/>
    <mergeCell ref="B51:I51"/>
    <mergeCell ref="B45:I45"/>
    <mergeCell ref="B23:J23"/>
    <mergeCell ref="B24:J24"/>
    <mergeCell ref="B25:J25"/>
    <mergeCell ref="B46:J46"/>
    <mergeCell ref="B47:J47"/>
    <mergeCell ref="B17:H17"/>
    <mergeCell ref="B18:H18"/>
    <mergeCell ref="B19:H19"/>
    <mergeCell ref="B22:J22"/>
    <mergeCell ref="B48:J48"/>
    <mergeCell ref="B49:J49"/>
    <mergeCell ref="B50:J5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1D7C-C302-42C0-B313-B8B75F0243E3}">
  <sheetPr>
    <tabColor theme="8" tint="-0.249977111117893"/>
  </sheetPr>
  <dimension ref="A1:M108"/>
  <sheetViews>
    <sheetView zoomScaleNormal="100" workbookViewId="0">
      <selection activeCell="B25" sqref="B25:J25"/>
    </sheetView>
  </sheetViews>
  <sheetFormatPr baseColWidth="10" defaultColWidth="11.5546875" defaultRowHeight="14.4" x14ac:dyDescent="0.3"/>
  <cols>
    <col min="1" max="1" width="2.6640625" style="57" customWidth="1"/>
    <col min="2" max="2" width="12.5546875" style="57" customWidth="1"/>
    <col min="3" max="3" width="11.5546875" style="57"/>
    <col min="4" max="4" width="14.44140625" style="57" customWidth="1"/>
    <col min="5" max="9" width="11.5546875" style="57"/>
    <col min="10" max="10" width="14" style="86" customWidth="1"/>
    <col min="11" max="11" width="5.6640625" style="86" customWidth="1"/>
    <col min="12" max="12" width="31.5546875" style="57" customWidth="1"/>
    <col min="13" max="13" width="29.109375" style="57" customWidth="1"/>
    <col min="14" max="16384" width="11.5546875" style="57"/>
  </cols>
  <sheetData>
    <row r="1" spans="1:13" ht="36" customHeight="1" thickBot="1" x14ac:dyDescent="0.5">
      <c r="A1" s="1"/>
      <c r="B1" s="12" t="s">
        <v>73</v>
      </c>
      <c r="C1" s="13"/>
      <c r="D1" s="13"/>
      <c r="E1" s="13"/>
      <c r="F1" s="14"/>
      <c r="G1" s="17"/>
      <c r="H1" s="381" t="s">
        <v>131</v>
      </c>
      <c r="I1" s="381"/>
      <c r="J1" s="381"/>
      <c r="K1" s="23"/>
    </row>
    <row r="2" spans="1:13" ht="24" customHeight="1" x14ac:dyDescent="0.45">
      <c r="A2" s="1"/>
      <c r="B2" s="383" t="s">
        <v>34</v>
      </c>
      <c r="C2" s="384"/>
      <c r="D2" s="384"/>
      <c r="E2" s="384"/>
      <c r="F2" s="384"/>
      <c r="G2" s="384"/>
      <c r="H2" s="384"/>
      <c r="I2" s="384"/>
      <c r="J2" s="385"/>
      <c r="K2" s="23"/>
      <c r="L2" s="55"/>
    </row>
    <row r="3" spans="1:13" ht="19.95" customHeight="1" x14ac:dyDescent="0.3">
      <c r="A3" s="1"/>
      <c r="B3" s="386" t="s">
        <v>35</v>
      </c>
      <c r="C3" s="387"/>
      <c r="D3" s="387"/>
      <c r="E3" s="387"/>
      <c r="F3" s="387"/>
      <c r="G3" s="387"/>
      <c r="H3" s="387"/>
      <c r="I3" s="387"/>
      <c r="J3" s="388"/>
      <c r="K3" s="23"/>
    </row>
    <row r="4" spans="1:13" ht="19.95" customHeight="1" x14ac:dyDescent="0.3">
      <c r="A4" s="1"/>
      <c r="B4" s="389" t="s">
        <v>36</v>
      </c>
      <c r="C4" s="351"/>
      <c r="D4" s="351"/>
      <c r="E4" s="351"/>
      <c r="F4" s="351"/>
      <c r="G4" s="351"/>
      <c r="H4" s="351"/>
      <c r="I4" s="351"/>
      <c r="J4" s="390"/>
      <c r="K4" s="23"/>
    </row>
    <row r="5" spans="1:13" ht="19.95" customHeight="1" x14ac:dyDescent="0.3">
      <c r="A5" s="1"/>
      <c r="B5" s="391" t="s">
        <v>206</v>
      </c>
      <c r="C5" s="392"/>
      <c r="D5" s="392"/>
      <c r="E5" s="392"/>
      <c r="F5" s="392"/>
      <c r="G5" s="392"/>
      <c r="H5" s="392"/>
      <c r="I5" s="392"/>
      <c r="J5" s="393"/>
      <c r="K5" s="23"/>
    </row>
    <row r="6" spans="1:13" ht="19.95" customHeight="1" x14ac:dyDescent="0.3">
      <c r="A6" s="1"/>
      <c r="B6" s="391" t="s">
        <v>45</v>
      </c>
      <c r="C6" s="392"/>
      <c r="D6" s="392"/>
      <c r="E6" s="392"/>
      <c r="F6" s="392"/>
      <c r="G6" s="392"/>
      <c r="H6" s="392"/>
      <c r="I6" s="392"/>
      <c r="J6" s="393"/>
      <c r="K6" s="23"/>
    </row>
    <row r="7" spans="1:13" ht="19.95" customHeight="1" thickBot="1" x14ac:dyDescent="0.35">
      <c r="A7" s="1"/>
      <c r="B7" s="370" t="s">
        <v>46</v>
      </c>
      <c r="C7" s="371"/>
      <c r="D7" s="371"/>
      <c r="E7" s="371"/>
      <c r="F7" s="371"/>
      <c r="G7" s="371"/>
      <c r="H7" s="371"/>
      <c r="I7" s="371"/>
      <c r="J7" s="372"/>
      <c r="K7" s="23"/>
    </row>
    <row r="8" spans="1:13" ht="15" thickBot="1" x14ac:dyDescent="0.35">
      <c r="A8" s="1"/>
      <c r="B8" s="15"/>
      <c r="C8" s="1"/>
      <c r="D8" s="1"/>
      <c r="E8" s="1"/>
      <c r="F8" s="1"/>
      <c r="G8" s="1"/>
      <c r="H8" s="1"/>
      <c r="I8" s="1"/>
      <c r="J8" s="23"/>
      <c r="K8" s="23"/>
    </row>
    <row r="9" spans="1:13" ht="28.2" customHeight="1" x14ac:dyDescent="0.3">
      <c r="A9" s="1"/>
      <c r="B9" s="32" t="s">
        <v>216</v>
      </c>
      <c r="C9" s="33"/>
      <c r="D9" s="34"/>
      <c r="E9" s="34"/>
      <c r="F9" s="34"/>
      <c r="G9" s="36"/>
      <c r="H9" s="35"/>
      <c r="I9" s="36" t="s">
        <v>61</v>
      </c>
      <c r="J9" s="87"/>
      <c r="K9" s="23"/>
    </row>
    <row r="10" spans="1:13" ht="9" customHeight="1" thickBot="1" x14ac:dyDescent="0.35">
      <c r="A10" s="1"/>
      <c r="B10" s="37"/>
      <c r="C10" s="81"/>
      <c r="D10" s="82"/>
      <c r="E10" s="82"/>
      <c r="F10" s="82"/>
      <c r="G10" s="83"/>
      <c r="H10" s="2"/>
      <c r="I10" s="83"/>
      <c r="J10" s="88"/>
      <c r="K10" s="23"/>
    </row>
    <row r="11" spans="1:13" ht="32.4" customHeight="1" x14ac:dyDescent="0.3">
      <c r="A11" s="1"/>
      <c r="B11" s="355" t="s">
        <v>47</v>
      </c>
      <c r="C11" s="356"/>
      <c r="D11" s="356"/>
      <c r="E11" s="356"/>
      <c r="F11" s="356"/>
      <c r="G11" s="356"/>
      <c r="H11" s="356"/>
      <c r="I11" s="356"/>
      <c r="J11" s="357"/>
      <c r="K11" s="23"/>
    </row>
    <row r="12" spans="1:13" ht="20.399999999999999" customHeight="1" x14ac:dyDescent="0.3">
      <c r="A12" s="1"/>
      <c r="B12" s="358" t="s">
        <v>39</v>
      </c>
      <c r="C12" s="359"/>
      <c r="D12" s="359"/>
      <c r="E12" s="359"/>
      <c r="F12" s="359"/>
      <c r="G12" s="359"/>
      <c r="H12" s="359"/>
      <c r="I12" s="359"/>
      <c r="J12" s="360"/>
      <c r="K12" s="23"/>
    </row>
    <row r="13" spans="1:13" ht="20.399999999999999" customHeight="1" x14ac:dyDescent="0.3">
      <c r="A13" s="1"/>
      <c r="B13" s="358" t="s">
        <v>207</v>
      </c>
      <c r="C13" s="359"/>
      <c r="D13" s="359"/>
      <c r="E13" s="359"/>
      <c r="F13" s="359"/>
      <c r="G13" s="359"/>
      <c r="H13" s="359"/>
      <c r="I13" s="359"/>
      <c r="J13" s="360"/>
      <c r="K13" s="23"/>
    </row>
    <row r="14" spans="1:13" ht="33.6" customHeight="1" thickBot="1" x14ac:dyDescent="0.35">
      <c r="A14" s="1"/>
      <c r="B14" s="361" t="s">
        <v>40</v>
      </c>
      <c r="C14" s="362"/>
      <c r="D14" s="362"/>
      <c r="E14" s="362"/>
      <c r="F14" s="362"/>
      <c r="G14" s="362"/>
      <c r="H14" s="362"/>
      <c r="I14" s="362"/>
      <c r="J14" s="363"/>
      <c r="K14" s="23"/>
    </row>
    <row r="15" spans="1:13" ht="7.95" customHeight="1" x14ac:dyDescent="0.3">
      <c r="A15" s="1"/>
      <c r="B15" s="52"/>
      <c r="C15" s="52"/>
      <c r="D15" s="52"/>
      <c r="E15" s="52"/>
      <c r="F15" s="52"/>
      <c r="G15" s="52"/>
      <c r="H15" s="52"/>
      <c r="I15" s="52"/>
      <c r="J15" s="52"/>
      <c r="K15" s="23"/>
    </row>
    <row r="16" spans="1:13" ht="25.95" customHeight="1" x14ac:dyDescent="0.35">
      <c r="A16" s="1"/>
      <c r="B16" s="47" t="s">
        <v>54</v>
      </c>
      <c r="C16" s="7"/>
      <c r="D16" s="8"/>
      <c r="E16" s="8"/>
      <c r="F16" s="8"/>
      <c r="G16" s="8"/>
      <c r="H16" s="8"/>
      <c r="I16" s="8"/>
      <c r="J16" s="23"/>
      <c r="K16" s="23"/>
      <c r="L16" s="58"/>
      <c r="M16" s="58"/>
    </row>
    <row r="17" spans="1:12" ht="19.95" customHeight="1" x14ac:dyDescent="0.3">
      <c r="A17" s="1"/>
      <c r="B17" s="401" t="s">
        <v>170</v>
      </c>
      <c r="C17" s="401"/>
      <c r="D17" s="401"/>
      <c r="E17" s="401"/>
      <c r="F17" s="401"/>
      <c r="G17" s="401"/>
      <c r="H17" s="401"/>
      <c r="I17" s="401"/>
      <c r="J17" s="401"/>
      <c r="K17" s="23"/>
    </row>
    <row r="18" spans="1:12" ht="19.95" customHeight="1" x14ac:dyDescent="0.3">
      <c r="A18" s="1"/>
      <c r="B18" s="349" t="s">
        <v>50</v>
      </c>
      <c r="C18" s="349"/>
      <c r="D18" s="349"/>
      <c r="E18" s="349"/>
      <c r="F18" s="349"/>
      <c r="G18" s="349"/>
      <c r="H18" s="349"/>
      <c r="I18" s="349"/>
      <c r="J18" s="349"/>
      <c r="K18" s="23"/>
      <c r="L18" s="59"/>
    </row>
    <row r="19" spans="1:12" ht="19.95" customHeight="1" x14ac:dyDescent="0.3">
      <c r="A19" s="1"/>
      <c r="B19" s="349" t="s">
        <v>86</v>
      </c>
      <c r="C19" s="349"/>
      <c r="D19" s="349"/>
      <c r="E19" s="349"/>
      <c r="F19" s="349"/>
      <c r="G19" s="349"/>
      <c r="H19" s="349"/>
      <c r="I19" s="349"/>
      <c r="J19" s="349"/>
      <c r="K19" s="23"/>
    </row>
    <row r="20" spans="1:12" ht="19.95" customHeight="1" x14ac:dyDescent="0.3">
      <c r="A20" s="1"/>
      <c r="B20" s="399" t="s">
        <v>171</v>
      </c>
      <c r="C20" s="399"/>
      <c r="D20" s="399"/>
      <c r="E20" s="399"/>
      <c r="F20" s="399"/>
      <c r="G20" s="399"/>
      <c r="H20" s="399"/>
      <c r="I20" s="399"/>
      <c r="J20" s="399"/>
      <c r="K20" s="23"/>
    </row>
    <row r="21" spans="1:12" ht="35.4" customHeight="1" x14ac:dyDescent="0.3">
      <c r="A21" s="1"/>
      <c r="B21" s="349" t="s">
        <v>137</v>
      </c>
      <c r="C21" s="349"/>
      <c r="D21" s="349"/>
      <c r="E21" s="349"/>
      <c r="F21" s="349"/>
      <c r="G21" s="349"/>
      <c r="H21" s="349"/>
      <c r="I21" s="349"/>
      <c r="J21" s="349"/>
      <c r="K21" s="23"/>
    </row>
    <row r="22" spans="1:12" ht="40.950000000000003" customHeight="1" x14ac:dyDescent="0.3">
      <c r="A22" s="1"/>
      <c r="B22" s="349" t="s">
        <v>172</v>
      </c>
      <c r="C22" s="349"/>
      <c r="D22" s="349"/>
      <c r="E22" s="349"/>
      <c r="F22" s="349"/>
      <c r="G22" s="349"/>
      <c r="H22" s="349"/>
      <c r="I22" s="349"/>
      <c r="J22" s="349"/>
      <c r="K22" s="23"/>
    </row>
    <row r="23" spans="1:12" ht="25.95" customHeight="1" x14ac:dyDescent="0.3">
      <c r="A23" s="1"/>
      <c r="B23" s="398" t="s">
        <v>87</v>
      </c>
      <c r="C23" s="398"/>
      <c r="D23" s="398"/>
      <c r="E23" s="398"/>
      <c r="F23" s="398"/>
      <c r="G23" s="398"/>
      <c r="H23" s="398"/>
      <c r="I23" s="398"/>
      <c r="J23" s="89"/>
      <c r="K23" s="23"/>
    </row>
    <row r="24" spans="1:12" ht="46.95" customHeight="1" x14ac:dyDescent="0.3">
      <c r="A24" s="1"/>
      <c r="B24" s="349" t="s">
        <v>134</v>
      </c>
      <c r="C24" s="349"/>
      <c r="D24" s="349"/>
      <c r="E24" s="349"/>
      <c r="F24" s="349"/>
      <c r="G24" s="349"/>
      <c r="H24" s="349"/>
      <c r="I24" s="349"/>
      <c r="J24" s="349"/>
      <c r="K24" s="23"/>
      <c r="L24" s="86"/>
    </row>
    <row r="25" spans="1:12" ht="19.95" customHeight="1" x14ac:dyDescent="0.3">
      <c r="A25" s="1"/>
      <c r="B25" s="349" t="s">
        <v>51</v>
      </c>
      <c r="C25" s="349"/>
      <c r="D25" s="349"/>
      <c r="E25" s="349"/>
      <c r="F25" s="349"/>
      <c r="G25" s="349"/>
      <c r="H25" s="349"/>
      <c r="I25" s="349"/>
      <c r="J25" s="349"/>
      <c r="K25" s="23"/>
    </row>
    <row r="26" spans="1:12" ht="64.95" customHeight="1" x14ac:dyDescent="0.3">
      <c r="A26" s="1"/>
      <c r="B26" s="349" t="s">
        <v>85</v>
      </c>
      <c r="C26" s="349"/>
      <c r="D26" s="349"/>
      <c r="E26" s="349"/>
      <c r="F26" s="349"/>
      <c r="G26" s="349"/>
      <c r="H26" s="349"/>
      <c r="I26" s="349"/>
      <c r="J26" s="349"/>
      <c r="K26" s="23"/>
    </row>
    <row r="27" spans="1:12" ht="25.95" customHeight="1" x14ac:dyDescent="0.3">
      <c r="A27" s="1"/>
      <c r="B27" s="90" t="s">
        <v>55</v>
      </c>
      <c r="C27" s="91"/>
      <c r="D27" s="91"/>
      <c r="E27" s="91"/>
      <c r="F27" s="91"/>
      <c r="G27" s="91"/>
      <c r="H27" s="91"/>
      <c r="I27" s="91"/>
      <c r="J27" s="89"/>
      <c r="K27" s="23"/>
    </row>
    <row r="28" spans="1:12" ht="35.4" customHeight="1" x14ac:dyDescent="0.3">
      <c r="A28" s="1"/>
      <c r="B28" s="349" t="s">
        <v>115</v>
      </c>
      <c r="C28" s="349"/>
      <c r="D28" s="349"/>
      <c r="E28" s="349"/>
      <c r="F28" s="349"/>
      <c r="G28" s="349"/>
      <c r="H28" s="349"/>
      <c r="I28" s="349"/>
      <c r="J28" s="349"/>
      <c r="K28" s="23"/>
    </row>
    <row r="29" spans="1:12" ht="38.4" customHeight="1" x14ac:dyDescent="0.3">
      <c r="A29" s="1"/>
      <c r="B29" s="380" t="s">
        <v>194</v>
      </c>
      <c r="C29" s="380"/>
      <c r="D29" s="380"/>
      <c r="E29" s="380"/>
      <c r="F29" s="380"/>
      <c r="G29" s="380"/>
      <c r="H29" s="380"/>
      <c r="I29" s="380"/>
      <c r="J29" s="380"/>
      <c r="K29" s="23"/>
    </row>
    <row r="30" spans="1:12" ht="25.95" customHeight="1" thickBot="1" x14ac:dyDescent="0.35">
      <c r="A30" s="1"/>
      <c r="B30" s="11" t="s">
        <v>71</v>
      </c>
      <c r="C30" s="1"/>
      <c r="D30" s="1"/>
      <c r="E30" s="1"/>
      <c r="F30" s="1"/>
      <c r="G30" s="1"/>
      <c r="H30" s="1"/>
      <c r="I30" s="1"/>
      <c r="J30" s="23"/>
      <c r="K30" s="23"/>
    </row>
    <row r="31" spans="1:12" ht="36.6" customHeight="1" x14ac:dyDescent="0.3">
      <c r="A31" s="1"/>
      <c r="B31" s="26" t="s">
        <v>5</v>
      </c>
      <c r="C31" s="3" t="s">
        <v>156</v>
      </c>
      <c r="D31" s="3" t="s">
        <v>155</v>
      </c>
      <c r="E31" s="3" t="s">
        <v>6</v>
      </c>
      <c r="F31" s="1"/>
      <c r="G31" s="1"/>
      <c r="H31" s="1"/>
      <c r="I31" s="1"/>
      <c r="J31" s="23"/>
      <c r="K31" s="23"/>
    </row>
    <row r="32" spans="1:12" ht="19.95" customHeight="1" x14ac:dyDescent="0.3">
      <c r="A32" s="1"/>
      <c r="B32" s="39" t="s">
        <v>7</v>
      </c>
      <c r="C32" s="40"/>
      <c r="D32" s="40"/>
      <c r="E32" s="40">
        <v>35</v>
      </c>
      <c r="F32" s="1"/>
      <c r="G32" s="1"/>
      <c r="H32" s="1"/>
      <c r="I32" s="1"/>
      <c r="J32" s="23"/>
      <c r="K32" s="23"/>
    </row>
    <row r="33" spans="1:13" ht="19.95" customHeight="1" thickBot="1" x14ac:dyDescent="0.35">
      <c r="A33" s="1"/>
      <c r="B33" s="39" t="s">
        <v>8</v>
      </c>
      <c r="C33" s="40">
        <v>0.72</v>
      </c>
      <c r="D33" s="40">
        <v>22</v>
      </c>
      <c r="E33" s="40">
        <v>57</v>
      </c>
      <c r="F33" s="1"/>
      <c r="G33" s="1"/>
      <c r="H33" s="1"/>
      <c r="I33" s="1"/>
      <c r="J33" s="23"/>
      <c r="K33" s="23"/>
    </row>
    <row r="34" spans="1:13" ht="19.95" customHeight="1" thickBot="1" x14ac:dyDescent="0.35">
      <c r="A34" s="1"/>
      <c r="B34" s="39" t="s">
        <v>57</v>
      </c>
      <c r="C34" s="40">
        <v>0.69</v>
      </c>
      <c r="D34" s="40">
        <v>21</v>
      </c>
      <c r="E34" s="40">
        <v>78</v>
      </c>
      <c r="F34" s="1"/>
      <c r="G34" s="1"/>
      <c r="H34" s="1"/>
      <c r="I34" s="1"/>
      <c r="J34" s="23"/>
      <c r="K34" s="23"/>
    </row>
    <row r="35" spans="1:13" ht="19.95" customHeight="1" thickBot="1" x14ac:dyDescent="0.35">
      <c r="A35" s="1"/>
      <c r="B35" s="39" t="s">
        <v>58</v>
      </c>
      <c r="C35" s="40">
        <v>1</v>
      </c>
      <c r="D35" s="40">
        <v>19</v>
      </c>
      <c r="E35" s="40">
        <v>97</v>
      </c>
      <c r="F35" s="1"/>
      <c r="G35" s="1"/>
      <c r="H35" s="1"/>
      <c r="I35" s="1"/>
      <c r="J35" s="23"/>
      <c r="K35" s="23"/>
    </row>
    <row r="36" spans="1:13" ht="19.95" customHeight="1" thickBot="1" x14ac:dyDescent="0.35">
      <c r="A36" s="1"/>
      <c r="B36" s="41" t="s">
        <v>59</v>
      </c>
      <c r="C36" s="42">
        <v>0.80300000000000005</v>
      </c>
      <c r="D36" s="42" t="s">
        <v>56</v>
      </c>
      <c r="E36" s="42" t="s">
        <v>56</v>
      </c>
      <c r="F36" s="1"/>
      <c r="G36" s="1"/>
      <c r="H36" s="1"/>
      <c r="I36" s="1"/>
      <c r="J36" s="23"/>
      <c r="K36" s="23"/>
    </row>
    <row r="37" spans="1:13" ht="19.95" customHeight="1" x14ac:dyDescent="0.3">
      <c r="A37" s="1"/>
      <c r="B37" s="45"/>
      <c r="C37" s="38"/>
      <c r="D37" s="38"/>
      <c r="E37" s="38"/>
      <c r="F37" s="1"/>
      <c r="G37" s="1"/>
      <c r="H37" s="1"/>
      <c r="I37" s="1"/>
      <c r="J37" s="23"/>
      <c r="K37" s="23"/>
    </row>
    <row r="38" spans="1:13" ht="28.2" customHeight="1" x14ac:dyDescent="0.35">
      <c r="A38" s="1"/>
      <c r="B38" s="66" t="s">
        <v>217</v>
      </c>
      <c r="C38" s="67"/>
      <c r="D38" s="67"/>
      <c r="E38" s="67"/>
      <c r="F38" s="67"/>
      <c r="G38" s="67"/>
      <c r="H38" s="382" t="s">
        <v>62</v>
      </c>
      <c r="I38" s="382"/>
      <c r="J38" s="382"/>
      <c r="K38" s="23"/>
    </row>
    <row r="39" spans="1:13" ht="9" customHeight="1" thickBot="1" x14ac:dyDescent="0.4">
      <c r="A39" s="1"/>
      <c r="B39" s="78"/>
      <c r="C39" s="79"/>
      <c r="D39" s="79"/>
      <c r="E39" s="79"/>
      <c r="F39" s="79"/>
      <c r="G39" s="79"/>
      <c r="H39" s="85"/>
      <c r="I39" s="85"/>
      <c r="J39" s="85"/>
      <c r="K39" s="23"/>
    </row>
    <row r="40" spans="1:13" ht="28.2" customHeight="1" x14ac:dyDescent="0.3">
      <c r="A40" s="1"/>
      <c r="B40" s="374" t="s">
        <v>164</v>
      </c>
      <c r="C40" s="375"/>
      <c r="D40" s="375"/>
      <c r="E40" s="375"/>
      <c r="F40" s="375"/>
      <c r="G40" s="375"/>
      <c r="H40" s="375"/>
      <c r="I40" s="375"/>
      <c r="J40" s="376"/>
      <c r="K40" s="23"/>
    </row>
    <row r="41" spans="1:13" ht="19.95" customHeight="1" x14ac:dyDescent="0.3">
      <c r="A41" s="1"/>
      <c r="B41" s="350" t="s">
        <v>168</v>
      </c>
      <c r="C41" s="351"/>
      <c r="D41" s="351"/>
      <c r="E41" s="351"/>
      <c r="F41" s="351"/>
      <c r="G41" s="351"/>
      <c r="H41" s="351"/>
      <c r="I41" s="351"/>
      <c r="J41" s="352"/>
      <c r="K41" s="23"/>
    </row>
    <row r="42" spans="1:13" ht="19.95" customHeight="1" x14ac:dyDescent="0.3">
      <c r="A42" s="1"/>
      <c r="B42" s="350" t="s">
        <v>165</v>
      </c>
      <c r="C42" s="351"/>
      <c r="D42" s="351"/>
      <c r="E42" s="351"/>
      <c r="F42" s="351"/>
      <c r="G42" s="351"/>
      <c r="H42" s="351"/>
      <c r="I42" s="351"/>
      <c r="J42" s="352"/>
      <c r="K42" s="23"/>
    </row>
    <row r="43" spans="1:13" ht="19.95" customHeight="1" x14ac:dyDescent="0.3">
      <c r="A43" s="1"/>
      <c r="B43" s="350" t="s">
        <v>166</v>
      </c>
      <c r="C43" s="351"/>
      <c r="D43" s="351"/>
      <c r="E43" s="351"/>
      <c r="F43" s="351"/>
      <c r="G43" s="351"/>
      <c r="H43" s="351"/>
      <c r="I43" s="351"/>
      <c r="J43" s="352"/>
      <c r="K43" s="23"/>
    </row>
    <row r="44" spans="1:13" ht="19.95" customHeight="1" thickBot="1" x14ac:dyDescent="0.35">
      <c r="A44" s="1"/>
      <c r="B44" s="377" t="s">
        <v>167</v>
      </c>
      <c r="C44" s="378"/>
      <c r="D44" s="378"/>
      <c r="E44" s="378"/>
      <c r="F44" s="378"/>
      <c r="G44" s="378"/>
      <c r="H44" s="378"/>
      <c r="I44" s="378"/>
      <c r="J44" s="379"/>
      <c r="K44" s="23"/>
    </row>
    <row r="45" spans="1:13" ht="9" customHeight="1" x14ac:dyDescent="0.3">
      <c r="A45" s="1"/>
      <c r="B45" s="51"/>
      <c r="C45" s="51"/>
      <c r="D45" s="51"/>
      <c r="E45" s="51"/>
      <c r="F45" s="51"/>
      <c r="G45" s="51"/>
      <c r="H45" s="51"/>
      <c r="I45" s="51"/>
      <c r="J45" s="51"/>
      <c r="K45" s="23"/>
    </row>
    <row r="46" spans="1:13" ht="25.2" customHeight="1" x14ac:dyDescent="0.35">
      <c r="A46" s="1"/>
      <c r="B46" s="394" t="s">
        <v>63</v>
      </c>
      <c r="C46" s="395"/>
      <c r="D46" s="395"/>
      <c r="E46" s="395"/>
      <c r="F46" s="395"/>
      <c r="G46" s="395"/>
      <c r="H46" s="395"/>
      <c r="I46" s="395"/>
      <c r="J46" s="89"/>
      <c r="K46" s="23"/>
      <c r="L46" s="58"/>
      <c r="M46" s="58"/>
    </row>
    <row r="47" spans="1:13" ht="46.95" customHeight="1" x14ac:dyDescent="0.3">
      <c r="A47" s="1"/>
      <c r="B47" s="399" t="s">
        <v>138</v>
      </c>
      <c r="C47" s="399"/>
      <c r="D47" s="399"/>
      <c r="E47" s="399"/>
      <c r="F47" s="399"/>
      <c r="G47" s="399"/>
      <c r="H47" s="399"/>
      <c r="I47" s="399"/>
      <c r="J47" s="399"/>
      <c r="K47" s="23"/>
      <c r="L47" s="65"/>
    </row>
    <row r="48" spans="1:13" ht="41.4" customHeight="1" x14ac:dyDescent="0.3">
      <c r="A48" s="1"/>
      <c r="B48" s="399" t="s">
        <v>173</v>
      </c>
      <c r="C48" s="399"/>
      <c r="D48" s="399"/>
      <c r="E48" s="399"/>
      <c r="F48" s="399"/>
      <c r="G48" s="399"/>
      <c r="H48" s="399"/>
      <c r="I48" s="399"/>
      <c r="J48" s="399"/>
      <c r="K48" s="23"/>
      <c r="L48" s="65"/>
    </row>
    <row r="49" spans="1:11" ht="39.6" customHeight="1" x14ac:dyDescent="0.3">
      <c r="A49" s="1"/>
      <c r="B49" s="399" t="s">
        <v>174</v>
      </c>
      <c r="C49" s="399"/>
      <c r="D49" s="399"/>
      <c r="E49" s="399"/>
      <c r="F49" s="399"/>
      <c r="G49" s="399"/>
      <c r="H49" s="399"/>
      <c r="I49" s="399"/>
      <c r="J49" s="399"/>
      <c r="K49" s="23"/>
    </row>
    <row r="50" spans="1:11" ht="52.95" customHeight="1" x14ac:dyDescent="0.3">
      <c r="A50" s="1"/>
      <c r="B50" s="349" t="s">
        <v>175</v>
      </c>
      <c r="C50" s="349"/>
      <c r="D50" s="349"/>
      <c r="E50" s="349"/>
      <c r="F50" s="349"/>
      <c r="G50" s="349"/>
      <c r="H50" s="349"/>
      <c r="I50" s="349"/>
      <c r="J50" s="349"/>
      <c r="K50" s="23"/>
    </row>
    <row r="51" spans="1:11" ht="25.2" customHeight="1" x14ac:dyDescent="0.3">
      <c r="A51" s="1"/>
      <c r="B51" s="398" t="s">
        <v>55</v>
      </c>
      <c r="C51" s="400"/>
      <c r="D51" s="400"/>
      <c r="E51" s="400"/>
      <c r="F51" s="400"/>
      <c r="G51" s="400"/>
      <c r="H51" s="400"/>
      <c r="I51" s="400"/>
      <c r="J51" s="89"/>
      <c r="K51" s="23"/>
    </row>
    <row r="52" spans="1:11" ht="19.95" customHeight="1" x14ac:dyDescent="0.3">
      <c r="A52" s="1"/>
      <c r="B52" s="349" t="s">
        <v>67</v>
      </c>
      <c r="C52" s="349"/>
      <c r="D52" s="349"/>
      <c r="E52" s="349"/>
      <c r="F52" s="349"/>
      <c r="G52" s="349"/>
      <c r="H52" s="349"/>
      <c r="I52" s="349"/>
      <c r="J52" s="349"/>
      <c r="K52" s="23"/>
    </row>
    <row r="53" spans="1:11" ht="19.95" customHeight="1" x14ac:dyDescent="0.3">
      <c r="A53" s="1"/>
      <c r="B53" s="380" t="s">
        <v>68</v>
      </c>
      <c r="C53" s="380"/>
      <c r="D53" s="380"/>
      <c r="E53" s="380"/>
      <c r="F53" s="380"/>
      <c r="G53" s="380"/>
      <c r="H53" s="380"/>
      <c r="I53" s="380"/>
      <c r="J53" s="380"/>
      <c r="K53" s="23"/>
    </row>
    <row r="54" spans="1:11" ht="25.2" customHeight="1" thickBot="1" x14ac:dyDescent="0.35">
      <c r="A54" s="1"/>
      <c r="B54" s="396" t="s">
        <v>71</v>
      </c>
      <c r="C54" s="396"/>
      <c r="D54" s="396"/>
      <c r="E54" s="396"/>
      <c r="F54" s="396"/>
      <c r="G54" s="92"/>
      <c r="H54" s="92"/>
      <c r="I54" s="92"/>
      <c r="J54" s="89"/>
      <c r="K54" s="23"/>
    </row>
    <row r="55" spans="1:11" ht="33" customHeight="1" thickBot="1" x14ac:dyDescent="0.35">
      <c r="A55" s="1"/>
      <c r="B55" s="26" t="s">
        <v>5</v>
      </c>
      <c r="C55" s="3" t="s">
        <v>156</v>
      </c>
      <c r="D55" s="3" t="s">
        <v>155</v>
      </c>
      <c r="E55" s="3" t="s">
        <v>6</v>
      </c>
      <c r="F55" s="16"/>
      <c r="G55" s="2"/>
      <c r="H55" s="2"/>
      <c r="I55" s="2"/>
      <c r="J55" s="23"/>
      <c r="K55" s="23"/>
    </row>
    <row r="56" spans="1:11" ht="19.95" customHeight="1" thickBot="1" x14ac:dyDescent="0.35">
      <c r="A56" s="1"/>
      <c r="B56" s="39" t="s">
        <v>11</v>
      </c>
      <c r="C56" s="40"/>
      <c r="D56" s="40"/>
      <c r="E56" s="40">
        <v>97</v>
      </c>
      <c r="F56" s="16"/>
      <c r="G56" s="2"/>
      <c r="H56" s="2"/>
      <c r="I56" s="2"/>
      <c r="J56" s="23"/>
      <c r="K56" s="23"/>
    </row>
    <row r="57" spans="1:11" ht="19.95" customHeight="1" x14ac:dyDescent="0.3">
      <c r="A57" s="1"/>
      <c r="B57" s="39" t="s">
        <v>69</v>
      </c>
      <c r="C57" s="40">
        <v>0.85</v>
      </c>
      <c r="D57" s="40">
        <v>26</v>
      </c>
      <c r="E57" s="40">
        <v>123</v>
      </c>
      <c r="F57" s="16"/>
      <c r="G57" s="2"/>
      <c r="H57" s="2"/>
      <c r="I57" s="2"/>
      <c r="J57" s="23"/>
      <c r="K57" s="23"/>
    </row>
    <row r="58" spans="1:11" ht="19.95" customHeight="1" x14ac:dyDescent="0.3">
      <c r="A58" s="1"/>
      <c r="B58" s="39" t="s">
        <v>12</v>
      </c>
      <c r="C58" s="40">
        <v>1.03</v>
      </c>
      <c r="D58" s="40">
        <v>31</v>
      </c>
      <c r="E58" s="40">
        <v>154</v>
      </c>
      <c r="F58" s="16"/>
      <c r="G58" s="2"/>
      <c r="H58" s="2"/>
      <c r="I58" s="2"/>
      <c r="J58" s="23"/>
      <c r="K58" s="23"/>
    </row>
    <row r="59" spans="1:11" ht="19.95" customHeight="1" thickBot="1" x14ac:dyDescent="0.35">
      <c r="A59" s="1"/>
      <c r="B59" s="39" t="s">
        <v>13</v>
      </c>
      <c r="C59" s="40">
        <v>1.03</v>
      </c>
      <c r="D59" s="40">
        <v>31</v>
      </c>
      <c r="E59" s="40">
        <v>185</v>
      </c>
      <c r="F59" s="16"/>
      <c r="G59" s="2"/>
      <c r="H59" s="2"/>
      <c r="I59" s="2"/>
      <c r="J59" s="23"/>
      <c r="K59" s="23"/>
    </row>
    <row r="60" spans="1:11" ht="19.95" customHeight="1" thickBot="1" x14ac:dyDescent="0.35">
      <c r="A60" s="1"/>
      <c r="B60" s="39" t="s">
        <v>14</v>
      </c>
      <c r="C60" s="40">
        <v>1.1000000000000001</v>
      </c>
      <c r="D60" s="40">
        <v>33</v>
      </c>
      <c r="E60" s="40">
        <v>218</v>
      </c>
      <c r="F60" s="16"/>
      <c r="G60" s="2"/>
      <c r="H60" s="2"/>
      <c r="I60" s="2"/>
      <c r="J60" s="23"/>
      <c r="K60" s="23"/>
    </row>
    <row r="61" spans="1:11" ht="19.95" customHeight="1" thickBot="1" x14ac:dyDescent="0.35">
      <c r="A61" s="1"/>
      <c r="B61" s="39" t="s">
        <v>15</v>
      </c>
      <c r="C61" s="40">
        <v>1.1499999999999999</v>
      </c>
      <c r="D61" s="40">
        <v>35</v>
      </c>
      <c r="E61" s="40">
        <v>253</v>
      </c>
      <c r="F61" s="16"/>
      <c r="G61" s="2"/>
      <c r="H61" s="2"/>
      <c r="I61" s="2"/>
      <c r="J61" s="23"/>
      <c r="K61" s="23"/>
    </row>
    <row r="62" spans="1:11" ht="19.95" customHeight="1" thickBot="1" x14ac:dyDescent="0.35">
      <c r="A62" s="1"/>
      <c r="B62" s="41" t="s">
        <v>59</v>
      </c>
      <c r="C62" s="42">
        <v>1.032</v>
      </c>
      <c r="D62" s="42" t="s">
        <v>56</v>
      </c>
      <c r="E62" s="42" t="s">
        <v>56</v>
      </c>
      <c r="F62" s="16"/>
      <c r="G62" s="2"/>
      <c r="H62" s="2"/>
      <c r="I62" s="2"/>
      <c r="J62" s="23"/>
      <c r="K62" s="23"/>
    </row>
    <row r="63" spans="1:11" x14ac:dyDescent="0.3">
      <c r="A63" s="1"/>
      <c r="B63" s="46"/>
      <c r="C63" s="20"/>
      <c r="D63" s="20"/>
      <c r="E63" s="20"/>
      <c r="F63" s="16"/>
      <c r="G63" s="2"/>
      <c r="H63" s="2"/>
      <c r="I63" s="2"/>
      <c r="J63" s="23"/>
      <c r="K63" s="23"/>
    </row>
    <row r="64" spans="1:11" ht="28.2" customHeight="1" x14ac:dyDescent="0.35">
      <c r="A64" s="1"/>
      <c r="B64" s="93" t="s">
        <v>16</v>
      </c>
      <c r="C64" s="94"/>
      <c r="D64" s="94"/>
      <c r="E64" s="94"/>
      <c r="F64" s="94"/>
      <c r="G64" s="94"/>
      <c r="H64" s="95"/>
      <c r="I64" s="96" t="s">
        <v>75</v>
      </c>
      <c r="J64" s="97"/>
      <c r="K64" s="23"/>
    </row>
    <row r="65" spans="1:13" ht="9" customHeight="1" thickBot="1" x14ac:dyDescent="0.4">
      <c r="A65" s="1"/>
      <c r="B65" s="78"/>
      <c r="C65" s="79"/>
      <c r="D65" s="79"/>
      <c r="E65" s="79"/>
      <c r="F65" s="79"/>
      <c r="G65" s="79"/>
      <c r="H65" s="1"/>
      <c r="I65" s="80"/>
      <c r="J65" s="98"/>
      <c r="K65" s="23"/>
    </row>
    <row r="66" spans="1:13" ht="28.2" customHeight="1" x14ac:dyDescent="0.3">
      <c r="A66" s="1"/>
      <c r="B66" s="374" t="s">
        <v>164</v>
      </c>
      <c r="C66" s="375"/>
      <c r="D66" s="375"/>
      <c r="E66" s="375"/>
      <c r="F66" s="375"/>
      <c r="G66" s="375"/>
      <c r="H66" s="375"/>
      <c r="I66" s="375"/>
      <c r="J66" s="376"/>
      <c r="K66" s="23"/>
    </row>
    <row r="67" spans="1:13" ht="19.95" customHeight="1" x14ac:dyDescent="0.3">
      <c r="A67" s="1"/>
      <c r="B67" s="350" t="s">
        <v>169</v>
      </c>
      <c r="C67" s="351"/>
      <c r="D67" s="351"/>
      <c r="E67" s="351"/>
      <c r="F67" s="351"/>
      <c r="G67" s="351"/>
      <c r="H67" s="351"/>
      <c r="I67" s="351"/>
      <c r="J67" s="352"/>
      <c r="K67" s="23"/>
    </row>
    <row r="68" spans="1:13" ht="19.95" customHeight="1" x14ac:dyDescent="0.3">
      <c r="A68" s="1"/>
      <c r="B68" s="350" t="s">
        <v>165</v>
      </c>
      <c r="C68" s="351"/>
      <c r="D68" s="351"/>
      <c r="E68" s="351"/>
      <c r="F68" s="351"/>
      <c r="G68" s="351"/>
      <c r="H68" s="351"/>
      <c r="I68" s="351"/>
      <c r="J68" s="352"/>
      <c r="K68" s="23"/>
    </row>
    <row r="69" spans="1:13" ht="19.95" customHeight="1" x14ac:dyDescent="0.3">
      <c r="A69" s="1"/>
      <c r="B69" s="350" t="s">
        <v>166</v>
      </c>
      <c r="C69" s="351"/>
      <c r="D69" s="351"/>
      <c r="E69" s="351"/>
      <c r="F69" s="351"/>
      <c r="G69" s="351"/>
      <c r="H69" s="351"/>
      <c r="I69" s="351"/>
      <c r="J69" s="352"/>
      <c r="K69" s="23"/>
    </row>
    <row r="70" spans="1:13" ht="19.95" customHeight="1" thickBot="1" x14ac:dyDescent="0.35">
      <c r="A70" s="1"/>
      <c r="B70" s="377" t="s">
        <v>167</v>
      </c>
      <c r="C70" s="378"/>
      <c r="D70" s="378"/>
      <c r="E70" s="378"/>
      <c r="F70" s="378"/>
      <c r="G70" s="378"/>
      <c r="H70" s="378"/>
      <c r="I70" s="378"/>
      <c r="J70" s="379"/>
      <c r="K70" s="23"/>
    </row>
    <row r="71" spans="1:13" ht="9" customHeight="1" x14ac:dyDescent="0.3">
      <c r="A71" s="1"/>
      <c r="B71" s="51"/>
      <c r="C71" s="51"/>
      <c r="D71" s="51"/>
      <c r="E71" s="51"/>
      <c r="F71" s="51"/>
      <c r="G71" s="51"/>
      <c r="H71" s="51"/>
      <c r="I71" s="51"/>
      <c r="J71" s="51"/>
      <c r="K71" s="23"/>
    </row>
    <row r="72" spans="1:13" ht="25.2" customHeight="1" x14ac:dyDescent="0.3">
      <c r="A72" s="1"/>
      <c r="B72" s="394" t="s">
        <v>82</v>
      </c>
      <c r="C72" s="395"/>
      <c r="D72" s="395"/>
      <c r="E72" s="395"/>
      <c r="F72" s="395"/>
      <c r="G72" s="395"/>
      <c r="H72" s="395"/>
      <c r="I72" s="395"/>
      <c r="J72" s="89"/>
      <c r="K72" s="23"/>
    </row>
    <row r="73" spans="1:13" ht="31.95" customHeight="1" x14ac:dyDescent="0.3">
      <c r="A73" s="1"/>
      <c r="B73" s="380" t="s">
        <v>81</v>
      </c>
      <c r="C73" s="380"/>
      <c r="D73" s="380"/>
      <c r="E73" s="380"/>
      <c r="F73" s="380"/>
      <c r="G73" s="380"/>
      <c r="H73" s="380"/>
      <c r="I73" s="380"/>
      <c r="J73" s="380"/>
      <c r="K73" s="23"/>
    </row>
    <row r="74" spans="1:13" ht="81" customHeight="1" x14ac:dyDescent="0.3">
      <c r="A74" s="1"/>
      <c r="B74" s="380" t="s">
        <v>204</v>
      </c>
      <c r="C74" s="380"/>
      <c r="D74" s="380"/>
      <c r="E74" s="380"/>
      <c r="F74" s="380"/>
      <c r="G74" s="380"/>
      <c r="H74" s="380"/>
      <c r="I74" s="380"/>
      <c r="J74" s="380"/>
      <c r="K74" s="23"/>
    </row>
    <row r="75" spans="1:13" ht="35.4" customHeight="1" x14ac:dyDescent="0.3">
      <c r="A75" s="1"/>
      <c r="B75" s="380" t="s">
        <v>88</v>
      </c>
      <c r="C75" s="380"/>
      <c r="D75" s="380"/>
      <c r="E75" s="380"/>
      <c r="F75" s="380"/>
      <c r="G75" s="380"/>
      <c r="H75" s="380"/>
      <c r="I75" s="380"/>
      <c r="J75" s="380"/>
      <c r="K75" s="23"/>
    </row>
    <row r="76" spans="1:13" ht="65.400000000000006" customHeight="1" x14ac:dyDescent="0.3">
      <c r="A76" s="1"/>
      <c r="B76" s="380" t="s">
        <v>205</v>
      </c>
      <c r="C76" s="380"/>
      <c r="D76" s="380"/>
      <c r="E76" s="380"/>
      <c r="F76" s="380"/>
      <c r="G76" s="380"/>
      <c r="H76" s="380"/>
      <c r="I76" s="380"/>
      <c r="J76" s="380"/>
      <c r="K76" s="23"/>
    </row>
    <row r="77" spans="1:13" ht="25.2" customHeight="1" x14ac:dyDescent="0.35">
      <c r="A77" s="1"/>
      <c r="B77" s="398" t="s">
        <v>84</v>
      </c>
      <c r="C77" s="398"/>
      <c r="D77" s="398"/>
      <c r="E77" s="398"/>
      <c r="F77" s="398"/>
      <c r="G77" s="398"/>
      <c r="H77" s="398"/>
      <c r="I77" s="398"/>
      <c r="J77" s="89"/>
      <c r="K77" s="23"/>
      <c r="L77" s="58"/>
      <c r="M77" s="58"/>
    </row>
    <row r="78" spans="1:13" ht="28.95" customHeight="1" x14ac:dyDescent="0.3">
      <c r="A78" s="1"/>
      <c r="B78" s="380" t="s">
        <v>89</v>
      </c>
      <c r="C78" s="380"/>
      <c r="D78" s="380"/>
      <c r="E78" s="380"/>
      <c r="F78" s="380"/>
      <c r="G78" s="380"/>
      <c r="H78" s="380"/>
      <c r="I78" s="380"/>
      <c r="J78" s="380"/>
      <c r="K78" s="23"/>
    </row>
    <row r="79" spans="1:13" ht="36.6" customHeight="1" x14ac:dyDescent="0.3">
      <c r="A79" s="1"/>
      <c r="B79" s="380" t="s">
        <v>176</v>
      </c>
      <c r="C79" s="380"/>
      <c r="D79" s="380"/>
      <c r="E79" s="380"/>
      <c r="F79" s="380"/>
      <c r="G79" s="380"/>
      <c r="H79" s="380"/>
      <c r="I79" s="380"/>
      <c r="J79" s="380"/>
      <c r="K79" s="23"/>
    </row>
    <row r="80" spans="1:13" ht="46.2" customHeight="1" x14ac:dyDescent="0.3">
      <c r="A80" s="1"/>
      <c r="B80" s="380" t="s">
        <v>91</v>
      </c>
      <c r="C80" s="380"/>
      <c r="D80" s="380"/>
      <c r="E80" s="380"/>
      <c r="F80" s="380"/>
      <c r="G80" s="380"/>
      <c r="H80" s="380"/>
      <c r="I80" s="380"/>
      <c r="J80" s="380"/>
      <c r="K80" s="23"/>
    </row>
    <row r="81" spans="1:11" ht="25.2" customHeight="1" thickBot="1" x14ac:dyDescent="0.35">
      <c r="A81" s="1"/>
      <c r="B81" s="397" t="s">
        <v>71</v>
      </c>
      <c r="C81" s="397"/>
      <c r="D81" s="397"/>
      <c r="E81" s="397"/>
      <c r="F81" s="397"/>
      <c r="G81" s="397"/>
      <c r="H81" s="397"/>
      <c r="I81" s="397"/>
      <c r="J81" s="23"/>
      <c r="K81" s="23"/>
    </row>
    <row r="82" spans="1:11" ht="31.8" thickBot="1" x14ac:dyDescent="0.35">
      <c r="A82" s="1"/>
      <c r="B82" s="26" t="s">
        <v>5</v>
      </c>
      <c r="C82" s="3" t="s">
        <v>156</v>
      </c>
      <c r="D82" s="3" t="s">
        <v>155</v>
      </c>
      <c r="E82" s="3" t="s">
        <v>6</v>
      </c>
      <c r="F82" s="16"/>
      <c r="G82" s="2"/>
      <c r="H82" s="2"/>
      <c r="I82" s="2"/>
      <c r="J82" s="23"/>
      <c r="K82" s="23"/>
    </row>
    <row r="83" spans="1:11" ht="16.2" thickBot="1" x14ac:dyDescent="0.35">
      <c r="A83" s="1"/>
      <c r="B83" s="39" t="s">
        <v>72</v>
      </c>
      <c r="C83" s="40" t="s">
        <v>56</v>
      </c>
      <c r="D83" s="40" t="s">
        <v>56</v>
      </c>
      <c r="E83" s="40">
        <v>253</v>
      </c>
      <c r="F83" s="16"/>
      <c r="G83" s="2"/>
      <c r="H83" s="2"/>
      <c r="I83" s="2"/>
      <c r="J83" s="23"/>
      <c r="K83" s="23"/>
    </row>
    <row r="84" spans="1:11" ht="16.2" thickBot="1" x14ac:dyDescent="0.35">
      <c r="A84" s="1"/>
      <c r="B84" s="39" t="s">
        <v>17</v>
      </c>
      <c r="C84" s="40">
        <v>0.65</v>
      </c>
      <c r="D84" s="40">
        <v>20</v>
      </c>
      <c r="E84" s="40">
        <v>273</v>
      </c>
      <c r="F84" s="16"/>
      <c r="G84" s="2"/>
      <c r="H84" s="2"/>
      <c r="I84" s="2"/>
      <c r="J84" s="23"/>
      <c r="K84" s="23"/>
    </row>
    <row r="85" spans="1:11" ht="16.2" thickBot="1" x14ac:dyDescent="0.35">
      <c r="A85" s="1"/>
      <c r="B85" s="39" t="s">
        <v>18</v>
      </c>
      <c r="C85" s="40">
        <v>0.6</v>
      </c>
      <c r="D85" s="40">
        <v>18</v>
      </c>
      <c r="E85" s="40">
        <v>291</v>
      </c>
      <c r="F85" s="16"/>
      <c r="G85" s="2"/>
      <c r="H85" s="2"/>
      <c r="I85" s="2"/>
      <c r="J85" s="23"/>
      <c r="K85" s="23"/>
    </row>
    <row r="86" spans="1:11" ht="16.2" thickBot="1" x14ac:dyDescent="0.35">
      <c r="A86" s="1"/>
      <c r="B86" s="39" t="s">
        <v>19</v>
      </c>
      <c r="C86" s="40">
        <v>0.55000000000000004</v>
      </c>
      <c r="D86" s="40">
        <v>17</v>
      </c>
      <c r="E86" s="40">
        <v>308</v>
      </c>
      <c r="F86" s="16"/>
      <c r="G86" s="2"/>
      <c r="H86" s="2"/>
      <c r="I86" s="2"/>
      <c r="J86" s="23"/>
      <c r="K86" s="23"/>
    </row>
    <row r="87" spans="1:11" ht="16.2" thickBot="1" x14ac:dyDescent="0.35">
      <c r="A87" s="1"/>
      <c r="B87" s="39" t="s">
        <v>20</v>
      </c>
      <c r="C87" s="40">
        <v>0.5</v>
      </c>
      <c r="D87" s="40">
        <v>15</v>
      </c>
      <c r="E87" s="40">
        <v>323</v>
      </c>
      <c r="F87" s="16"/>
      <c r="G87" s="2"/>
      <c r="H87" s="2"/>
      <c r="I87" s="2"/>
      <c r="J87" s="23"/>
      <c r="K87" s="23"/>
    </row>
    <row r="88" spans="1:11" ht="16.2" thickBot="1" x14ac:dyDescent="0.35">
      <c r="A88" s="1"/>
      <c r="B88" s="39" t="s">
        <v>21</v>
      </c>
      <c r="C88" s="40">
        <v>0.55000000000000004</v>
      </c>
      <c r="D88" s="40">
        <v>17</v>
      </c>
      <c r="E88" s="40">
        <v>340</v>
      </c>
      <c r="F88" s="16"/>
      <c r="G88" s="2"/>
      <c r="H88" s="2"/>
      <c r="I88" s="2"/>
      <c r="J88" s="23"/>
      <c r="K88" s="23"/>
    </row>
    <row r="89" spans="1:11" ht="16.2" thickBot="1" x14ac:dyDescent="0.35">
      <c r="A89" s="1"/>
      <c r="B89" s="39" t="s">
        <v>22</v>
      </c>
      <c r="C89" s="40">
        <v>0.85</v>
      </c>
      <c r="D89" s="40">
        <v>26</v>
      </c>
      <c r="E89" s="40">
        <v>366</v>
      </c>
      <c r="F89" s="16"/>
      <c r="G89" s="2"/>
      <c r="H89" s="2"/>
      <c r="I89" s="2"/>
      <c r="J89" s="23"/>
      <c r="K89" s="23"/>
    </row>
    <row r="90" spans="1:11" ht="16.2" thickBot="1" x14ac:dyDescent="0.35">
      <c r="A90" s="1"/>
      <c r="B90" s="39" t="s">
        <v>23</v>
      </c>
      <c r="C90" s="43">
        <v>1310</v>
      </c>
      <c r="D90" s="40">
        <v>40</v>
      </c>
      <c r="E90" s="40">
        <v>406</v>
      </c>
      <c r="F90" s="16"/>
      <c r="G90" s="2"/>
      <c r="H90" s="2"/>
      <c r="I90" s="2"/>
      <c r="J90" s="23"/>
      <c r="K90" s="23"/>
    </row>
    <row r="91" spans="1:11" ht="16.2" thickBot="1" x14ac:dyDescent="0.35">
      <c r="A91" s="1"/>
      <c r="B91" s="39" t="s">
        <v>24</v>
      </c>
      <c r="C91" s="40">
        <v>1.22</v>
      </c>
      <c r="D91" s="40">
        <v>37</v>
      </c>
      <c r="E91" s="40">
        <v>443</v>
      </c>
      <c r="F91" s="16"/>
      <c r="G91" s="2"/>
      <c r="H91" s="2"/>
      <c r="I91" s="2"/>
      <c r="J91" s="23"/>
      <c r="K91" s="23"/>
    </row>
    <row r="92" spans="1:11" ht="16.2" thickBot="1" x14ac:dyDescent="0.35">
      <c r="A92" s="1"/>
      <c r="B92" s="39" t="s">
        <v>25</v>
      </c>
      <c r="C92" s="40">
        <v>0.85</v>
      </c>
      <c r="D92" s="40">
        <v>26</v>
      </c>
      <c r="E92" s="40">
        <v>469</v>
      </c>
      <c r="F92" s="16"/>
      <c r="G92" s="2"/>
      <c r="H92" s="2"/>
      <c r="I92" s="2"/>
      <c r="J92" s="23"/>
      <c r="K92" s="23"/>
    </row>
    <row r="93" spans="1:11" ht="16.2" thickBot="1" x14ac:dyDescent="0.35">
      <c r="A93" s="1"/>
      <c r="B93" s="41" t="s">
        <v>59</v>
      </c>
      <c r="C93" s="42">
        <v>0.78600000000000003</v>
      </c>
      <c r="D93" s="40" t="s">
        <v>56</v>
      </c>
      <c r="E93" s="40" t="s">
        <v>56</v>
      </c>
      <c r="F93" s="2"/>
      <c r="G93" s="2"/>
      <c r="H93" s="2"/>
      <c r="I93" s="2"/>
      <c r="J93" s="23"/>
      <c r="K93" s="23"/>
    </row>
    <row r="94" spans="1:11" x14ac:dyDescent="0.3">
      <c r="A94" s="1"/>
      <c r="B94" s="46"/>
      <c r="C94" s="20"/>
      <c r="D94" s="20"/>
      <c r="E94" s="20"/>
      <c r="F94" s="2"/>
      <c r="G94" s="2"/>
      <c r="H94" s="2"/>
      <c r="I94" s="2"/>
      <c r="J94" s="23"/>
      <c r="K94" s="23"/>
    </row>
    <row r="95" spans="1:11" x14ac:dyDescent="0.3">
      <c r="A95" s="1"/>
      <c r="B95" s="16"/>
      <c r="C95" s="18"/>
      <c r="D95" s="18"/>
      <c r="E95" s="18"/>
      <c r="F95" s="2"/>
      <c r="G95" s="2"/>
      <c r="H95" s="2"/>
      <c r="I95" s="2"/>
      <c r="J95" s="23"/>
      <c r="K95" s="23"/>
    </row>
    <row r="96" spans="1:11" x14ac:dyDescent="0.3">
      <c r="A96" s="1"/>
      <c r="B96" s="16"/>
      <c r="C96" s="18"/>
      <c r="D96" s="18"/>
      <c r="E96" s="18"/>
      <c r="F96" s="2"/>
      <c r="G96" s="2"/>
      <c r="H96" s="2"/>
      <c r="I96" s="2"/>
      <c r="J96" s="23"/>
      <c r="K96" s="23"/>
    </row>
    <row r="97" spans="1:11" x14ac:dyDescent="0.3">
      <c r="A97" s="1"/>
      <c r="B97" s="16"/>
      <c r="C97" s="18"/>
      <c r="D97" s="18"/>
      <c r="E97" s="18"/>
      <c r="F97" s="2"/>
      <c r="G97" s="2"/>
      <c r="H97" s="2"/>
      <c r="I97" s="2"/>
      <c r="J97" s="23"/>
      <c r="K97" s="23"/>
    </row>
    <row r="98" spans="1:11" x14ac:dyDescent="0.3">
      <c r="A98" s="1"/>
      <c r="B98" s="16"/>
      <c r="C98" s="18"/>
      <c r="D98" s="18"/>
      <c r="E98" s="18"/>
      <c r="F98" s="2"/>
      <c r="G98" s="2"/>
      <c r="H98" s="2"/>
      <c r="I98" s="2"/>
      <c r="J98" s="23"/>
      <c r="K98" s="23"/>
    </row>
    <row r="99" spans="1:11" x14ac:dyDescent="0.3">
      <c r="A99" s="1"/>
      <c r="B99" s="1"/>
      <c r="C99" s="1"/>
      <c r="D99" s="1"/>
      <c r="E99" s="1"/>
      <c r="F99" s="1"/>
      <c r="G99" s="1"/>
      <c r="H99" s="1"/>
      <c r="I99" s="1"/>
      <c r="J99" s="23"/>
      <c r="K99" s="23"/>
    </row>
    <row r="100" spans="1:11" x14ac:dyDescent="0.3">
      <c r="A100" s="1"/>
      <c r="B100" s="1"/>
      <c r="C100" s="1"/>
      <c r="D100" s="1"/>
      <c r="E100" s="1"/>
      <c r="F100" s="1"/>
      <c r="G100" s="1"/>
      <c r="H100" s="1"/>
      <c r="I100" s="1"/>
      <c r="J100" s="23"/>
      <c r="K100" s="23"/>
    </row>
    <row r="101" spans="1:11" x14ac:dyDescent="0.3">
      <c r="A101" s="1"/>
      <c r="B101" s="16"/>
      <c r="C101" s="18"/>
      <c r="D101" s="18"/>
      <c r="E101" s="18"/>
      <c r="F101" s="2"/>
      <c r="G101" s="2"/>
      <c r="H101" s="2"/>
      <c r="I101" s="2"/>
      <c r="J101" s="23"/>
      <c r="K101" s="23"/>
    </row>
    <row r="102" spans="1:11" x14ac:dyDescent="0.3">
      <c r="A102" s="1"/>
      <c r="B102" s="16"/>
      <c r="C102" s="18"/>
      <c r="D102" s="18"/>
      <c r="E102" s="18"/>
      <c r="F102" s="2"/>
      <c r="G102" s="2"/>
      <c r="H102" s="2"/>
      <c r="I102" s="2"/>
      <c r="J102" s="23"/>
      <c r="K102" s="23"/>
    </row>
    <row r="103" spans="1:11" x14ac:dyDescent="0.3">
      <c r="A103" s="1"/>
      <c r="B103" s="16"/>
      <c r="C103" s="18"/>
      <c r="D103" s="18"/>
      <c r="E103" s="18"/>
      <c r="F103" s="2"/>
      <c r="G103" s="2"/>
      <c r="H103" s="2"/>
      <c r="I103" s="2"/>
      <c r="J103" s="23"/>
      <c r="K103" s="23"/>
    </row>
    <row r="104" spans="1:11" x14ac:dyDescent="0.3">
      <c r="A104" s="1"/>
      <c r="B104" s="16"/>
      <c r="C104" s="18"/>
      <c r="D104" s="135" t="s">
        <v>200</v>
      </c>
      <c r="E104" s="18"/>
      <c r="F104" s="2"/>
      <c r="G104" s="2"/>
      <c r="H104" s="2"/>
      <c r="I104" s="2"/>
      <c r="J104" s="23"/>
      <c r="K104" s="23"/>
    </row>
    <row r="105" spans="1:11" x14ac:dyDescent="0.3">
      <c r="A105" s="1"/>
      <c r="B105" s="2"/>
      <c r="C105" s="2"/>
      <c r="D105" s="2"/>
      <c r="E105" s="2"/>
      <c r="F105" s="2"/>
      <c r="G105" s="2"/>
      <c r="H105" s="2"/>
      <c r="I105" s="2"/>
      <c r="J105" s="23"/>
      <c r="K105" s="23"/>
    </row>
    <row r="106" spans="1:11" x14ac:dyDescent="0.3">
      <c r="B106" s="59"/>
      <c r="C106" s="59"/>
      <c r="D106" s="59"/>
      <c r="E106" s="59"/>
      <c r="F106" s="59"/>
      <c r="G106" s="59"/>
      <c r="H106" s="59"/>
      <c r="I106" s="59"/>
    </row>
    <row r="107" spans="1:11" x14ac:dyDescent="0.3">
      <c r="B107" s="59"/>
      <c r="C107" s="59"/>
      <c r="D107" s="59"/>
      <c r="E107" s="59"/>
      <c r="F107" s="59"/>
      <c r="G107" s="59"/>
      <c r="H107" s="59"/>
      <c r="I107" s="59"/>
    </row>
    <row r="108" spans="1:11" x14ac:dyDescent="0.3">
      <c r="B108" s="59"/>
      <c r="C108" s="59"/>
      <c r="D108" s="59"/>
      <c r="E108" s="59"/>
      <c r="F108" s="59"/>
      <c r="G108" s="59"/>
      <c r="H108" s="59"/>
      <c r="I108" s="59"/>
    </row>
  </sheetData>
  <sheetProtection algorithmName="SHA-512" hashValue="mO/wVVCRqosHv0KYK83Dho665wgBtI1TZebIz6fzAO9FmdCCVXnhGaim9+KIApnAZiAq/Zg3H5qxPXC2RZRmOA==" saltValue="SmRdqmp29wWUlB5hb/xYMw==" spinCount="100000" sheet="1" objects="1" scenarios="1"/>
  <mergeCells count="53">
    <mergeCell ref="H1:J1"/>
    <mergeCell ref="B17:J17"/>
    <mergeCell ref="H38:J38"/>
    <mergeCell ref="B40:J40"/>
    <mergeCell ref="B41:J41"/>
    <mergeCell ref="B2:J2"/>
    <mergeCell ref="B3:J3"/>
    <mergeCell ref="B4:J4"/>
    <mergeCell ref="B5:J5"/>
    <mergeCell ref="B6:J6"/>
    <mergeCell ref="B7:J7"/>
    <mergeCell ref="B11:J11"/>
    <mergeCell ref="B12:J12"/>
    <mergeCell ref="B13:J13"/>
    <mergeCell ref="B14:J14"/>
    <mergeCell ref="B81:I81"/>
    <mergeCell ref="B77:I77"/>
    <mergeCell ref="B23:I23"/>
    <mergeCell ref="B46:I46"/>
    <mergeCell ref="B18:J18"/>
    <mergeCell ref="B19:J19"/>
    <mergeCell ref="B20:J20"/>
    <mergeCell ref="B51:I51"/>
    <mergeCell ref="B78:J78"/>
    <mergeCell ref="B79:J79"/>
    <mergeCell ref="B80:J80"/>
    <mergeCell ref="B28:J28"/>
    <mergeCell ref="B29:J29"/>
    <mergeCell ref="B47:J47"/>
    <mergeCell ref="B48:J48"/>
    <mergeCell ref="B49:J49"/>
    <mergeCell ref="B72:I72"/>
    <mergeCell ref="B50:J50"/>
    <mergeCell ref="B52:J52"/>
    <mergeCell ref="B53:J53"/>
    <mergeCell ref="B70:J70"/>
    <mergeCell ref="B54:F54"/>
    <mergeCell ref="B75:J75"/>
    <mergeCell ref="B76:J76"/>
    <mergeCell ref="B21:J21"/>
    <mergeCell ref="B22:J22"/>
    <mergeCell ref="B24:J24"/>
    <mergeCell ref="B25:J25"/>
    <mergeCell ref="B26:J26"/>
    <mergeCell ref="B43:J43"/>
    <mergeCell ref="B44:J44"/>
    <mergeCell ref="B66:J66"/>
    <mergeCell ref="B67:J67"/>
    <mergeCell ref="B68:J68"/>
    <mergeCell ref="B69:J69"/>
    <mergeCell ref="B74:J74"/>
    <mergeCell ref="B42:J42"/>
    <mergeCell ref="B73:J7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D56FD-8350-4067-9B24-8251518E0B14}">
  <sheetPr>
    <tabColor rgb="FF29679F"/>
  </sheetPr>
  <dimension ref="A1:M108"/>
  <sheetViews>
    <sheetView workbookViewId="0">
      <selection sqref="A1:XFD1048576"/>
    </sheetView>
  </sheetViews>
  <sheetFormatPr baseColWidth="10" defaultColWidth="11.5546875" defaultRowHeight="14.4" x14ac:dyDescent="0.3"/>
  <cols>
    <col min="1" max="1" width="2.6640625" style="57" customWidth="1"/>
    <col min="2" max="2" width="12.88671875" style="57" customWidth="1"/>
    <col min="3" max="3" width="11.88671875" style="57" customWidth="1"/>
    <col min="4" max="4" width="13" style="57" customWidth="1"/>
    <col min="5" max="9" width="11.5546875" style="57"/>
    <col min="10" max="10" width="15.33203125" style="57" customWidth="1"/>
    <col min="11" max="11" width="5.6640625" style="57" customWidth="1"/>
    <col min="12" max="12" width="50.109375" style="57" customWidth="1"/>
    <col min="13" max="13" width="37.109375" style="57" customWidth="1"/>
    <col min="14" max="16384" width="11.5546875" style="57"/>
  </cols>
  <sheetData>
    <row r="1" spans="1:12" ht="25.2" customHeight="1" x14ac:dyDescent="0.3">
      <c r="A1" s="1"/>
      <c r="B1" s="402" t="s">
        <v>76</v>
      </c>
      <c r="C1" s="402"/>
      <c r="D1" s="402"/>
      <c r="E1" s="402"/>
      <c r="F1" s="402"/>
      <c r="G1" s="402"/>
      <c r="H1" s="404" t="s">
        <v>132</v>
      </c>
      <c r="I1" s="404"/>
      <c r="J1" s="404"/>
      <c r="K1" s="1"/>
    </row>
    <row r="2" spans="1:12" ht="25.2" customHeight="1" thickBot="1" x14ac:dyDescent="0.35">
      <c r="A2" s="1"/>
      <c r="B2" s="403"/>
      <c r="C2" s="403"/>
      <c r="D2" s="403"/>
      <c r="E2" s="403"/>
      <c r="F2" s="403"/>
      <c r="G2" s="403"/>
      <c r="H2" s="405" t="s">
        <v>133</v>
      </c>
      <c r="I2" s="405"/>
      <c r="J2" s="405"/>
      <c r="K2" s="1"/>
    </row>
    <row r="3" spans="1:12" ht="24" customHeight="1" x14ac:dyDescent="0.4">
      <c r="A3" s="1"/>
      <c r="B3" s="383" t="s">
        <v>34</v>
      </c>
      <c r="C3" s="384"/>
      <c r="D3" s="384"/>
      <c r="E3" s="384"/>
      <c r="F3" s="384"/>
      <c r="G3" s="384"/>
      <c r="H3" s="384"/>
      <c r="I3" s="384"/>
      <c r="J3" s="385"/>
      <c r="K3" s="1"/>
      <c r="L3" s="106"/>
    </row>
    <row r="4" spans="1:12" ht="19.95" customHeight="1" x14ac:dyDescent="0.3">
      <c r="A4" s="1"/>
      <c r="B4" s="386" t="s">
        <v>35</v>
      </c>
      <c r="C4" s="387"/>
      <c r="D4" s="387"/>
      <c r="E4" s="387"/>
      <c r="F4" s="387"/>
      <c r="G4" s="387"/>
      <c r="H4" s="387"/>
      <c r="I4" s="387"/>
      <c r="J4" s="388"/>
      <c r="K4" s="1"/>
    </row>
    <row r="5" spans="1:12" ht="19.95" customHeight="1" x14ac:dyDescent="0.3">
      <c r="A5" s="1"/>
      <c r="B5" s="389" t="s">
        <v>36</v>
      </c>
      <c r="C5" s="351"/>
      <c r="D5" s="351"/>
      <c r="E5" s="351"/>
      <c r="F5" s="351"/>
      <c r="G5" s="351"/>
      <c r="H5" s="351"/>
      <c r="I5" s="351"/>
      <c r="J5" s="390"/>
      <c r="K5" s="1"/>
    </row>
    <row r="6" spans="1:12" ht="19.95" customHeight="1" x14ac:dyDescent="0.3">
      <c r="A6" s="1"/>
      <c r="B6" s="391" t="s">
        <v>206</v>
      </c>
      <c r="C6" s="392"/>
      <c r="D6" s="392"/>
      <c r="E6" s="392"/>
      <c r="F6" s="392"/>
      <c r="G6" s="392"/>
      <c r="H6" s="392"/>
      <c r="I6" s="392"/>
      <c r="J6" s="393"/>
      <c r="K6" s="1"/>
    </row>
    <row r="7" spans="1:12" ht="19.95" customHeight="1" x14ac:dyDescent="0.3">
      <c r="A7" s="1"/>
      <c r="B7" s="391" t="s">
        <v>45</v>
      </c>
      <c r="C7" s="392"/>
      <c r="D7" s="392"/>
      <c r="E7" s="392"/>
      <c r="F7" s="392"/>
      <c r="G7" s="392"/>
      <c r="H7" s="392"/>
      <c r="I7" s="392"/>
      <c r="J7" s="393"/>
      <c r="K7" s="1"/>
    </row>
    <row r="8" spans="1:12" ht="19.95" customHeight="1" thickBot="1" x14ac:dyDescent="0.35">
      <c r="A8" s="1"/>
      <c r="B8" s="370" t="s">
        <v>46</v>
      </c>
      <c r="C8" s="371"/>
      <c r="D8" s="371"/>
      <c r="E8" s="371"/>
      <c r="F8" s="371"/>
      <c r="G8" s="371"/>
      <c r="H8" s="371"/>
      <c r="I8" s="371"/>
      <c r="J8" s="372"/>
      <c r="K8" s="1"/>
    </row>
    <row r="9" spans="1:12" x14ac:dyDescent="0.3">
      <c r="A9" s="1"/>
      <c r="B9" s="15"/>
      <c r="C9" s="1"/>
      <c r="D9" s="1"/>
      <c r="E9" s="1"/>
      <c r="F9" s="1"/>
      <c r="G9" s="1"/>
      <c r="H9" s="1"/>
      <c r="I9" s="1"/>
      <c r="J9" s="1"/>
      <c r="K9" s="1"/>
    </row>
    <row r="10" spans="1:12" ht="28.2" customHeight="1" x14ac:dyDescent="0.3">
      <c r="A10" s="1"/>
      <c r="B10" s="6" t="s">
        <v>216</v>
      </c>
      <c r="C10" s="4"/>
      <c r="D10" s="5"/>
      <c r="E10" s="5"/>
      <c r="F10" s="5"/>
      <c r="G10" s="10"/>
      <c r="H10" s="27"/>
      <c r="I10" s="10" t="s">
        <v>61</v>
      </c>
      <c r="J10" s="25"/>
      <c r="K10" s="1"/>
    </row>
    <row r="11" spans="1:12" ht="9" customHeight="1" thickBot="1" x14ac:dyDescent="0.35">
      <c r="A11" s="1"/>
      <c r="B11" s="100"/>
      <c r="C11" s="107"/>
      <c r="D11" s="108"/>
      <c r="E11" s="108"/>
      <c r="F11" s="108"/>
      <c r="G11" s="109"/>
      <c r="H11" s="1"/>
      <c r="I11" s="109"/>
      <c r="J11" s="110"/>
      <c r="K11" s="1"/>
    </row>
    <row r="12" spans="1:12" ht="19.95" customHeight="1" x14ac:dyDescent="0.3">
      <c r="A12" s="1"/>
      <c r="B12" s="355" t="s">
        <v>47</v>
      </c>
      <c r="C12" s="356"/>
      <c r="D12" s="356"/>
      <c r="E12" s="356"/>
      <c r="F12" s="356"/>
      <c r="G12" s="356"/>
      <c r="H12" s="356"/>
      <c r="I12" s="356"/>
      <c r="J12" s="357"/>
      <c r="K12" s="1"/>
    </row>
    <row r="13" spans="1:12" ht="19.95" customHeight="1" x14ac:dyDescent="0.3">
      <c r="A13" s="1"/>
      <c r="B13" s="358" t="s">
        <v>39</v>
      </c>
      <c r="C13" s="359"/>
      <c r="D13" s="359"/>
      <c r="E13" s="359"/>
      <c r="F13" s="359"/>
      <c r="G13" s="359"/>
      <c r="H13" s="359"/>
      <c r="I13" s="359"/>
      <c r="J13" s="360"/>
      <c r="K13" s="1"/>
    </row>
    <row r="14" spans="1:12" ht="19.95" customHeight="1" x14ac:dyDescent="0.3">
      <c r="A14" s="1"/>
      <c r="B14" s="358" t="s">
        <v>207</v>
      </c>
      <c r="C14" s="359"/>
      <c r="D14" s="359"/>
      <c r="E14" s="359"/>
      <c r="F14" s="359"/>
      <c r="G14" s="359"/>
      <c r="H14" s="359"/>
      <c r="I14" s="359"/>
      <c r="J14" s="360"/>
      <c r="K14" s="1"/>
    </row>
    <row r="15" spans="1:12" ht="36.6" customHeight="1" thickBot="1" x14ac:dyDescent="0.35">
      <c r="A15" s="1"/>
      <c r="B15" s="361" t="s">
        <v>40</v>
      </c>
      <c r="C15" s="362"/>
      <c r="D15" s="362"/>
      <c r="E15" s="362"/>
      <c r="F15" s="362"/>
      <c r="G15" s="362"/>
      <c r="H15" s="362"/>
      <c r="I15" s="362"/>
      <c r="J15" s="363"/>
      <c r="K15" s="1"/>
    </row>
    <row r="16" spans="1:12" ht="7.2" customHeight="1" x14ac:dyDescent="0.3">
      <c r="A16" s="1"/>
      <c r="B16" s="105"/>
      <c r="C16" s="105"/>
      <c r="D16" s="105"/>
      <c r="E16" s="105"/>
      <c r="F16" s="105"/>
      <c r="G16" s="105"/>
      <c r="H16" s="105"/>
      <c r="I16" s="105"/>
      <c r="J16" s="105"/>
      <c r="K16" s="1"/>
    </row>
    <row r="17" spans="1:13" ht="25.2" customHeight="1" x14ac:dyDescent="0.35">
      <c r="A17" s="1"/>
      <c r="B17" s="366" t="s">
        <v>54</v>
      </c>
      <c r="C17" s="366"/>
      <c r="D17" s="366"/>
      <c r="E17" s="115"/>
      <c r="F17" s="115"/>
      <c r="G17" s="115"/>
      <c r="H17" s="115"/>
      <c r="I17" s="115"/>
      <c r="J17" s="115"/>
      <c r="K17" s="1"/>
      <c r="L17" s="58"/>
      <c r="M17" s="58"/>
    </row>
    <row r="18" spans="1:13" ht="19.95" customHeight="1" x14ac:dyDescent="0.3">
      <c r="A18" s="1"/>
      <c r="B18" s="368" t="s">
        <v>189</v>
      </c>
      <c r="C18" s="368"/>
      <c r="D18" s="368"/>
      <c r="E18" s="368"/>
      <c r="F18" s="368"/>
      <c r="G18" s="368"/>
      <c r="H18" s="368"/>
      <c r="I18" s="368"/>
      <c r="J18" s="368"/>
      <c r="K18" s="1"/>
    </row>
    <row r="19" spans="1:13" ht="19.95" customHeight="1" x14ac:dyDescent="0.3">
      <c r="A19" s="1"/>
      <c r="B19" s="349" t="s">
        <v>50</v>
      </c>
      <c r="C19" s="349"/>
      <c r="D19" s="349"/>
      <c r="E19" s="349"/>
      <c r="F19" s="349"/>
      <c r="G19" s="349"/>
      <c r="H19" s="349"/>
      <c r="I19" s="349"/>
      <c r="J19" s="349"/>
      <c r="K19" s="1"/>
      <c r="L19" s="59"/>
    </row>
    <row r="20" spans="1:13" ht="36.6" customHeight="1" x14ac:dyDescent="0.3">
      <c r="A20" s="1"/>
      <c r="B20" s="399" t="s">
        <v>190</v>
      </c>
      <c r="C20" s="399"/>
      <c r="D20" s="399"/>
      <c r="E20" s="399"/>
      <c r="F20" s="399"/>
      <c r="G20" s="399"/>
      <c r="H20" s="399"/>
      <c r="I20" s="399"/>
      <c r="J20" s="399"/>
      <c r="K20" s="1"/>
    </row>
    <row r="21" spans="1:13" ht="31.95" customHeight="1" x14ac:dyDescent="0.3">
      <c r="A21" s="1"/>
      <c r="B21" s="399" t="s">
        <v>191</v>
      </c>
      <c r="C21" s="399"/>
      <c r="D21" s="399"/>
      <c r="E21" s="399"/>
      <c r="F21" s="399"/>
      <c r="G21" s="399"/>
      <c r="H21" s="399"/>
      <c r="I21" s="399"/>
      <c r="J21" s="399"/>
      <c r="K21" s="1"/>
    </row>
    <row r="22" spans="1:13" ht="25.2" customHeight="1" x14ac:dyDescent="0.3">
      <c r="A22" s="1"/>
      <c r="B22" s="398" t="s">
        <v>87</v>
      </c>
      <c r="C22" s="398"/>
      <c r="D22" s="398"/>
      <c r="E22" s="398"/>
      <c r="F22" s="398"/>
      <c r="G22" s="398"/>
      <c r="H22" s="398"/>
      <c r="I22" s="398"/>
      <c r="J22" s="102"/>
      <c r="K22" s="1"/>
    </row>
    <row r="23" spans="1:13" ht="53.4" customHeight="1" x14ac:dyDescent="0.3">
      <c r="A23" s="1"/>
      <c r="B23" s="349" t="s">
        <v>192</v>
      </c>
      <c r="C23" s="349"/>
      <c r="D23" s="349"/>
      <c r="E23" s="349"/>
      <c r="F23" s="349"/>
      <c r="G23" s="349"/>
      <c r="H23" s="349"/>
      <c r="I23" s="349"/>
      <c r="J23" s="349"/>
      <c r="K23" s="1"/>
      <c r="L23" s="86"/>
    </row>
    <row r="24" spans="1:13" ht="19.95" customHeight="1" x14ac:dyDescent="0.3">
      <c r="A24" s="1"/>
      <c r="B24" s="406" t="s">
        <v>51</v>
      </c>
      <c r="C24" s="406"/>
      <c r="D24" s="406"/>
      <c r="E24" s="406"/>
      <c r="F24" s="406"/>
      <c r="G24" s="406"/>
      <c r="H24" s="406"/>
      <c r="I24" s="406"/>
      <c r="J24" s="406"/>
      <c r="K24" s="1"/>
    </row>
    <row r="25" spans="1:13" ht="53.4" customHeight="1" x14ac:dyDescent="0.3">
      <c r="A25" s="1"/>
      <c r="B25" s="349" t="s">
        <v>52</v>
      </c>
      <c r="C25" s="349"/>
      <c r="D25" s="349"/>
      <c r="E25" s="349"/>
      <c r="F25" s="349"/>
      <c r="G25" s="349"/>
      <c r="H25" s="349"/>
      <c r="I25" s="349"/>
      <c r="J25" s="349"/>
      <c r="K25" s="1"/>
    </row>
    <row r="26" spans="1:13" ht="38.4" customHeight="1" x14ac:dyDescent="0.3">
      <c r="A26" s="1"/>
      <c r="B26" s="349" t="s">
        <v>53</v>
      </c>
      <c r="C26" s="349"/>
      <c r="D26" s="349"/>
      <c r="E26" s="349"/>
      <c r="F26" s="349"/>
      <c r="G26" s="349"/>
      <c r="H26" s="349"/>
      <c r="I26" s="349"/>
      <c r="J26" s="349"/>
      <c r="K26" s="1"/>
    </row>
    <row r="27" spans="1:13" ht="25.2" customHeight="1" x14ac:dyDescent="0.3">
      <c r="A27" s="1"/>
      <c r="B27" s="102" t="s">
        <v>55</v>
      </c>
      <c r="C27" s="91"/>
      <c r="D27" s="91"/>
      <c r="E27" s="91"/>
      <c r="F27" s="91"/>
      <c r="G27" s="91"/>
      <c r="H27" s="91"/>
      <c r="I27" s="91"/>
      <c r="J27" s="91"/>
      <c r="K27" s="1"/>
    </row>
    <row r="28" spans="1:13" ht="35.4" customHeight="1" x14ac:dyDescent="0.3">
      <c r="A28" s="1"/>
      <c r="B28" s="349" t="s">
        <v>193</v>
      </c>
      <c r="C28" s="349"/>
      <c r="D28" s="349"/>
      <c r="E28" s="349"/>
      <c r="F28" s="349"/>
      <c r="G28" s="349"/>
      <c r="H28" s="349"/>
      <c r="I28" s="349"/>
      <c r="J28" s="349"/>
      <c r="K28" s="1"/>
    </row>
    <row r="29" spans="1:13" ht="31.95" customHeight="1" x14ac:dyDescent="0.3">
      <c r="A29" s="1"/>
      <c r="B29" s="380" t="s">
        <v>194</v>
      </c>
      <c r="C29" s="380"/>
      <c r="D29" s="380"/>
      <c r="E29" s="380"/>
      <c r="F29" s="380"/>
      <c r="G29" s="380"/>
      <c r="H29" s="380"/>
      <c r="I29" s="380"/>
      <c r="J29" s="380"/>
      <c r="K29" s="1"/>
    </row>
    <row r="30" spans="1:13" ht="25.2" customHeight="1" thickBot="1" x14ac:dyDescent="0.35">
      <c r="A30" s="1"/>
      <c r="B30" s="11" t="s">
        <v>71</v>
      </c>
      <c r="C30" s="1"/>
      <c r="D30" s="1"/>
      <c r="E30" s="1"/>
      <c r="F30" s="1"/>
      <c r="G30" s="1"/>
      <c r="H30" s="1"/>
      <c r="I30" s="1"/>
      <c r="J30" s="1"/>
      <c r="K30" s="1"/>
    </row>
    <row r="31" spans="1:13" ht="31.95" customHeight="1" thickBot="1" x14ac:dyDescent="0.35">
      <c r="A31" s="1"/>
      <c r="B31" s="26" t="s">
        <v>5</v>
      </c>
      <c r="C31" s="3" t="s">
        <v>156</v>
      </c>
      <c r="D31" s="3" t="s">
        <v>155</v>
      </c>
      <c r="E31" s="3" t="s">
        <v>6</v>
      </c>
      <c r="F31" s="1"/>
      <c r="G31" s="1"/>
      <c r="H31" s="1"/>
      <c r="I31" s="1"/>
      <c r="J31" s="1"/>
      <c r="K31" s="1"/>
    </row>
    <row r="32" spans="1:13" ht="19.95" customHeight="1" x14ac:dyDescent="0.3">
      <c r="A32" s="1"/>
      <c r="B32" s="39" t="s">
        <v>7</v>
      </c>
      <c r="C32" s="40" t="s">
        <v>56</v>
      </c>
      <c r="D32" s="40" t="s">
        <v>56</v>
      </c>
      <c r="E32" s="40">
        <v>40</v>
      </c>
      <c r="F32" s="1"/>
      <c r="G32" s="1"/>
      <c r="H32" s="1"/>
      <c r="I32" s="1"/>
      <c r="J32" s="1"/>
      <c r="K32" s="1"/>
    </row>
    <row r="33" spans="1:13" ht="19.95" customHeight="1" x14ac:dyDescent="0.3">
      <c r="A33" s="1"/>
      <c r="B33" s="39" t="s">
        <v>8</v>
      </c>
      <c r="C33" s="40">
        <v>0.68</v>
      </c>
      <c r="D33" s="40">
        <v>20</v>
      </c>
      <c r="E33" s="40">
        <v>60</v>
      </c>
      <c r="F33" s="1"/>
      <c r="G33" s="1"/>
      <c r="H33" s="1"/>
      <c r="I33" s="1"/>
      <c r="J33" s="1"/>
      <c r="K33" s="1"/>
    </row>
    <row r="34" spans="1:13" ht="19.95" customHeight="1" x14ac:dyDescent="0.3">
      <c r="A34" s="1"/>
      <c r="B34" s="39" t="s">
        <v>57</v>
      </c>
      <c r="C34" s="40">
        <v>0.81</v>
      </c>
      <c r="D34" s="40">
        <v>24</v>
      </c>
      <c r="E34" s="40">
        <v>84</v>
      </c>
      <c r="F34" s="1"/>
      <c r="G34" s="1"/>
      <c r="H34" s="1"/>
      <c r="I34" s="1"/>
      <c r="J34" s="1"/>
      <c r="K34" s="1"/>
    </row>
    <row r="35" spans="1:13" ht="19.95" customHeight="1" thickBot="1" x14ac:dyDescent="0.35">
      <c r="A35" s="1"/>
      <c r="B35" s="39" t="s">
        <v>58</v>
      </c>
      <c r="C35" s="40">
        <v>0.82</v>
      </c>
      <c r="D35" s="40">
        <v>25</v>
      </c>
      <c r="E35" s="40">
        <v>109</v>
      </c>
      <c r="F35" s="1"/>
      <c r="G35" s="1"/>
      <c r="H35" s="1"/>
      <c r="I35" s="1"/>
      <c r="J35" s="1"/>
      <c r="K35" s="1"/>
    </row>
    <row r="36" spans="1:13" ht="19.95" customHeight="1" x14ac:dyDescent="0.3">
      <c r="A36" s="1"/>
      <c r="B36" s="41" t="s">
        <v>59</v>
      </c>
      <c r="C36" s="42">
        <v>0.77</v>
      </c>
      <c r="D36" s="42" t="s">
        <v>56</v>
      </c>
      <c r="E36" s="42" t="s">
        <v>56</v>
      </c>
      <c r="F36" s="1"/>
      <c r="G36" s="1"/>
      <c r="H36" s="1"/>
      <c r="I36" s="1"/>
      <c r="J36" s="1"/>
      <c r="K36" s="1"/>
    </row>
    <row r="37" spans="1:13" x14ac:dyDescent="0.3">
      <c r="A37" s="1"/>
      <c r="B37" s="9"/>
      <c r="C37" s="1"/>
      <c r="D37" s="1"/>
      <c r="E37" s="1"/>
      <c r="F37" s="1"/>
      <c r="G37" s="1"/>
      <c r="H37" s="1"/>
      <c r="I37" s="1"/>
      <c r="J37" s="1"/>
      <c r="K37" s="1"/>
    </row>
    <row r="38" spans="1:13" ht="28.2" customHeight="1" x14ac:dyDescent="0.35">
      <c r="A38" s="1"/>
      <c r="B38" s="66" t="s">
        <v>217</v>
      </c>
      <c r="C38" s="67"/>
      <c r="D38" s="67"/>
      <c r="E38" s="67"/>
      <c r="F38" s="67"/>
      <c r="G38" s="67"/>
      <c r="H38" s="75"/>
      <c r="I38" s="77" t="s">
        <v>62</v>
      </c>
      <c r="J38" s="67"/>
      <c r="K38" s="1"/>
    </row>
    <row r="39" spans="1:13" ht="9" customHeight="1" thickBot="1" x14ac:dyDescent="0.4">
      <c r="A39" s="1"/>
      <c r="B39" s="112"/>
      <c r="C39" s="79"/>
      <c r="D39" s="79"/>
      <c r="E39" s="79"/>
      <c r="F39" s="79"/>
      <c r="G39" s="79"/>
      <c r="H39" s="113"/>
      <c r="I39" s="114"/>
      <c r="J39" s="79"/>
      <c r="K39" s="1"/>
    </row>
    <row r="40" spans="1:13" ht="31.2" customHeight="1" x14ac:dyDescent="0.3">
      <c r="A40" s="1"/>
      <c r="B40" s="374" t="s">
        <v>164</v>
      </c>
      <c r="C40" s="375"/>
      <c r="D40" s="375"/>
      <c r="E40" s="375"/>
      <c r="F40" s="375"/>
      <c r="G40" s="375"/>
      <c r="H40" s="375"/>
      <c r="I40" s="375"/>
      <c r="J40" s="376"/>
      <c r="K40" s="1"/>
    </row>
    <row r="41" spans="1:13" ht="19.95" customHeight="1" x14ac:dyDescent="0.3">
      <c r="A41" s="1"/>
      <c r="B41" s="350" t="s">
        <v>168</v>
      </c>
      <c r="C41" s="351"/>
      <c r="D41" s="351"/>
      <c r="E41" s="351"/>
      <c r="F41" s="351"/>
      <c r="G41" s="351"/>
      <c r="H41" s="351"/>
      <c r="I41" s="351"/>
      <c r="J41" s="352"/>
      <c r="K41" s="1"/>
    </row>
    <row r="42" spans="1:13" ht="19.95" customHeight="1" x14ac:dyDescent="0.3">
      <c r="A42" s="1"/>
      <c r="B42" s="350" t="s">
        <v>165</v>
      </c>
      <c r="C42" s="351"/>
      <c r="D42" s="351"/>
      <c r="E42" s="351"/>
      <c r="F42" s="351"/>
      <c r="G42" s="351"/>
      <c r="H42" s="351"/>
      <c r="I42" s="351"/>
      <c r="J42" s="352"/>
      <c r="K42" s="1"/>
    </row>
    <row r="43" spans="1:13" ht="19.95" customHeight="1" x14ac:dyDescent="0.3">
      <c r="A43" s="1"/>
      <c r="B43" s="350" t="s">
        <v>166</v>
      </c>
      <c r="C43" s="351"/>
      <c r="D43" s="351"/>
      <c r="E43" s="351"/>
      <c r="F43" s="351"/>
      <c r="G43" s="351"/>
      <c r="H43" s="351"/>
      <c r="I43" s="351"/>
      <c r="J43" s="352"/>
      <c r="K43" s="1"/>
    </row>
    <row r="44" spans="1:13" ht="19.95" customHeight="1" thickBot="1" x14ac:dyDescent="0.35">
      <c r="A44" s="1"/>
      <c r="B44" s="377" t="s">
        <v>167</v>
      </c>
      <c r="C44" s="378"/>
      <c r="D44" s="378"/>
      <c r="E44" s="378"/>
      <c r="F44" s="378"/>
      <c r="G44" s="378"/>
      <c r="H44" s="378"/>
      <c r="I44" s="378"/>
      <c r="J44" s="379"/>
      <c r="K44" s="1"/>
    </row>
    <row r="45" spans="1:13" ht="9" customHeight="1" x14ac:dyDescent="0.3">
      <c r="A45" s="1"/>
      <c r="B45" s="99"/>
      <c r="C45" s="99"/>
      <c r="D45" s="99"/>
      <c r="E45" s="99"/>
      <c r="F45" s="99"/>
      <c r="G45" s="99"/>
      <c r="H45" s="99"/>
      <c r="I45" s="99"/>
      <c r="J45" s="99"/>
      <c r="K45" s="1"/>
    </row>
    <row r="46" spans="1:13" ht="25.2" customHeight="1" x14ac:dyDescent="0.35">
      <c r="A46" s="1"/>
      <c r="B46" s="394" t="s">
        <v>63</v>
      </c>
      <c r="C46" s="395"/>
      <c r="D46" s="395"/>
      <c r="E46" s="395"/>
      <c r="F46" s="395"/>
      <c r="G46" s="395"/>
      <c r="H46" s="395"/>
      <c r="I46" s="395"/>
      <c r="J46" s="103"/>
      <c r="K46" s="1"/>
      <c r="L46" s="58"/>
      <c r="M46" s="58"/>
    </row>
    <row r="47" spans="1:13" ht="49.2" customHeight="1" x14ac:dyDescent="0.3">
      <c r="A47" s="1"/>
      <c r="B47" s="349" t="s">
        <v>138</v>
      </c>
      <c r="C47" s="349"/>
      <c r="D47" s="349"/>
      <c r="E47" s="349"/>
      <c r="F47" s="349"/>
      <c r="G47" s="349"/>
      <c r="H47" s="349"/>
      <c r="I47" s="349"/>
      <c r="J47" s="349"/>
      <c r="K47" s="1"/>
      <c r="L47" s="65"/>
    </row>
    <row r="48" spans="1:13" ht="36" customHeight="1" x14ac:dyDescent="0.3">
      <c r="A48" s="1"/>
      <c r="B48" s="349" t="s">
        <v>195</v>
      </c>
      <c r="C48" s="349"/>
      <c r="D48" s="349"/>
      <c r="E48" s="349"/>
      <c r="F48" s="349"/>
      <c r="G48" s="349"/>
      <c r="H48" s="349"/>
      <c r="I48" s="349"/>
      <c r="J48" s="349"/>
      <c r="K48" s="1"/>
      <c r="L48" s="65"/>
    </row>
    <row r="49" spans="1:11" ht="40.950000000000003" customHeight="1" x14ac:dyDescent="0.3">
      <c r="A49" s="1"/>
      <c r="B49" s="349" t="s">
        <v>196</v>
      </c>
      <c r="C49" s="349"/>
      <c r="D49" s="349"/>
      <c r="E49" s="349"/>
      <c r="F49" s="349"/>
      <c r="G49" s="349"/>
      <c r="H49" s="349"/>
      <c r="I49" s="349"/>
      <c r="J49" s="349"/>
      <c r="K49" s="1"/>
    </row>
    <row r="50" spans="1:11" ht="54" customHeight="1" x14ac:dyDescent="0.3">
      <c r="A50" s="1"/>
      <c r="B50" s="349" t="s">
        <v>197</v>
      </c>
      <c r="C50" s="349"/>
      <c r="D50" s="349"/>
      <c r="E50" s="349"/>
      <c r="F50" s="349"/>
      <c r="G50" s="349"/>
      <c r="H50" s="349"/>
      <c r="I50" s="349"/>
      <c r="J50" s="349"/>
      <c r="K50" s="1"/>
    </row>
    <row r="51" spans="1:11" ht="25.2" customHeight="1" x14ac:dyDescent="0.3">
      <c r="A51" s="1"/>
      <c r="B51" s="398" t="s">
        <v>55</v>
      </c>
      <c r="C51" s="400"/>
      <c r="D51" s="400"/>
      <c r="E51" s="400"/>
      <c r="F51" s="400"/>
      <c r="G51" s="400"/>
      <c r="H51" s="400"/>
      <c r="I51" s="400"/>
      <c r="J51" s="104"/>
      <c r="K51" s="1"/>
    </row>
    <row r="52" spans="1:11" ht="19.95" customHeight="1" x14ac:dyDescent="0.3">
      <c r="A52" s="1"/>
      <c r="B52" s="349" t="s">
        <v>67</v>
      </c>
      <c r="C52" s="349"/>
      <c r="D52" s="349"/>
      <c r="E52" s="349"/>
      <c r="F52" s="349"/>
      <c r="G52" s="349"/>
      <c r="H52" s="349"/>
      <c r="I52" s="349"/>
      <c r="J52" s="349"/>
      <c r="K52" s="1"/>
    </row>
    <row r="53" spans="1:11" ht="19.95" customHeight="1" x14ac:dyDescent="0.3">
      <c r="A53" s="1"/>
      <c r="B53" s="380" t="s">
        <v>68</v>
      </c>
      <c r="C53" s="380"/>
      <c r="D53" s="380"/>
      <c r="E53" s="380"/>
      <c r="F53" s="380"/>
      <c r="G53" s="380"/>
      <c r="H53" s="380"/>
      <c r="I53" s="380"/>
      <c r="J53" s="380"/>
      <c r="K53" s="1"/>
    </row>
    <row r="54" spans="1:11" ht="25.2" customHeight="1" thickBot="1" x14ac:dyDescent="0.35">
      <c r="A54" s="1"/>
      <c r="B54" s="373" t="s">
        <v>71</v>
      </c>
      <c r="C54" s="373"/>
      <c r="D54" s="373"/>
      <c r="E54" s="373"/>
      <c r="F54" s="373"/>
      <c r="G54" s="2"/>
      <c r="H54" s="2"/>
      <c r="I54" s="2"/>
      <c r="J54" s="2"/>
      <c r="K54" s="1"/>
    </row>
    <row r="55" spans="1:11" ht="36" customHeight="1" thickBot="1" x14ac:dyDescent="0.35">
      <c r="A55" s="1"/>
      <c r="B55" s="26" t="s">
        <v>5</v>
      </c>
      <c r="C55" s="3" t="s">
        <v>156</v>
      </c>
      <c r="D55" s="3" t="s">
        <v>155</v>
      </c>
      <c r="E55" s="3" t="s">
        <v>6</v>
      </c>
      <c r="F55" s="16"/>
      <c r="G55" s="2"/>
      <c r="H55" s="2"/>
      <c r="I55" s="2"/>
      <c r="J55" s="2"/>
      <c r="K55" s="1"/>
    </row>
    <row r="56" spans="1:11" ht="19.95" customHeight="1" thickBot="1" x14ac:dyDescent="0.35">
      <c r="A56" s="1"/>
      <c r="B56" s="39" t="s">
        <v>11</v>
      </c>
      <c r="C56" s="40"/>
      <c r="D56" s="40"/>
      <c r="E56" s="40">
        <v>109</v>
      </c>
      <c r="F56" s="16"/>
      <c r="G56" s="2"/>
      <c r="H56" s="2"/>
      <c r="I56" s="2"/>
      <c r="J56" s="2"/>
      <c r="K56" s="1"/>
    </row>
    <row r="57" spans="1:11" ht="19.95" customHeight="1" thickBot="1" x14ac:dyDescent="0.35">
      <c r="A57" s="1"/>
      <c r="B57" s="39" t="s">
        <v>69</v>
      </c>
      <c r="C57" s="40">
        <v>0.85</v>
      </c>
      <c r="D57" s="40">
        <v>26</v>
      </c>
      <c r="E57" s="40">
        <v>135</v>
      </c>
      <c r="F57" s="16"/>
      <c r="G57" s="2"/>
      <c r="H57" s="2"/>
      <c r="I57" s="2"/>
      <c r="J57" s="2"/>
      <c r="K57" s="1"/>
    </row>
    <row r="58" spans="1:11" ht="19.95" customHeight="1" thickBot="1" x14ac:dyDescent="0.35">
      <c r="A58" s="1"/>
      <c r="B58" s="39" t="s">
        <v>12</v>
      </c>
      <c r="C58" s="40">
        <v>1.1000000000000001</v>
      </c>
      <c r="D58" s="40">
        <v>33</v>
      </c>
      <c r="E58" s="40">
        <v>168</v>
      </c>
      <c r="F58" s="16"/>
      <c r="G58" s="2"/>
      <c r="H58" s="2"/>
      <c r="I58" s="2"/>
      <c r="J58" s="2"/>
      <c r="K58" s="1"/>
    </row>
    <row r="59" spans="1:11" ht="19.95" customHeight="1" thickBot="1" x14ac:dyDescent="0.35">
      <c r="A59" s="1"/>
      <c r="B59" s="39" t="s">
        <v>13</v>
      </c>
      <c r="C59" s="40">
        <v>1.2</v>
      </c>
      <c r="D59" s="40">
        <v>36</v>
      </c>
      <c r="E59" s="40">
        <v>204</v>
      </c>
      <c r="F59" s="16"/>
      <c r="G59" s="2"/>
      <c r="H59" s="2"/>
      <c r="I59" s="2"/>
      <c r="J59" s="2"/>
      <c r="K59" s="1"/>
    </row>
    <row r="60" spans="1:11" ht="19.95" customHeight="1" thickBot="1" x14ac:dyDescent="0.35">
      <c r="A60" s="1"/>
      <c r="B60" s="39" t="s">
        <v>14</v>
      </c>
      <c r="C60" s="40">
        <v>1</v>
      </c>
      <c r="D60" s="40">
        <v>30</v>
      </c>
      <c r="E60" s="40">
        <v>234</v>
      </c>
      <c r="F60" s="16"/>
      <c r="G60" s="2"/>
      <c r="H60" s="2"/>
      <c r="I60" s="2"/>
      <c r="J60" s="2"/>
      <c r="K60" s="1"/>
    </row>
    <row r="61" spans="1:11" ht="19.95" customHeight="1" thickBot="1" x14ac:dyDescent="0.35">
      <c r="A61" s="1"/>
      <c r="B61" s="39" t="s">
        <v>15</v>
      </c>
      <c r="C61" s="40">
        <v>1</v>
      </c>
      <c r="D61" s="40">
        <v>30</v>
      </c>
      <c r="E61" s="40">
        <v>264</v>
      </c>
      <c r="F61" s="16"/>
      <c r="G61" s="2"/>
      <c r="H61" s="2"/>
      <c r="I61" s="2"/>
      <c r="J61" s="2"/>
      <c r="K61" s="1"/>
    </row>
    <row r="62" spans="1:11" ht="19.95" customHeight="1" thickBot="1" x14ac:dyDescent="0.35">
      <c r="A62" s="1"/>
      <c r="B62" s="41" t="s">
        <v>59</v>
      </c>
      <c r="C62" s="42">
        <v>1.03</v>
      </c>
      <c r="D62" s="42" t="s">
        <v>56</v>
      </c>
      <c r="E62" s="42" t="s">
        <v>56</v>
      </c>
      <c r="F62" s="16"/>
      <c r="G62" s="2"/>
      <c r="H62" s="2"/>
      <c r="I62" s="2"/>
      <c r="J62" s="2"/>
      <c r="K62" s="1"/>
    </row>
    <row r="63" spans="1:11" x14ac:dyDescent="0.3">
      <c r="A63" s="1"/>
      <c r="B63" s="1"/>
      <c r="C63" s="1"/>
      <c r="D63" s="1"/>
      <c r="E63" s="1"/>
      <c r="F63" s="1"/>
      <c r="G63" s="1"/>
      <c r="H63" s="1"/>
      <c r="I63" s="1"/>
      <c r="J63" s="1"/>
      <c r="K63" s="1"/>
    </row>
    <row r="64" spans="1:11" ht="28.2" customHeight="1" x14ac:dyDescent="0.35">
      <c r="A64" s="1"/>
      <c r="B64" s="68" t="s">
        <v>16</v>
      </c>
      <c r="C64" s="69"/>
      <c r="D64" s="69"/>
      <c r="E64" s="69"/>
      <c r="F64" s="69"/>
      <c r="G64" s="69"/>
      <c r="H64" s="70"/>
      <c r="I64" s="71" t="s">
        <v>75</v>
      </c>
      <c r="J64" s="76"/>
      <c r="K64" s="1"/>
    </row>
    <row r="65" spans="1:13" ht="9" customHeight="1" thickBot="1" x14ac:dyDescent="0.4">
      <c r="A65" s="1"/>
      <c r="B65" s="78"/>
      <c r="C65" s="79"/>
      <c r="D65" s="79"/>
      <c r="E65" s="79"/>
      <c r="F65" s="79"/>
      <c r="G65" s="79"/>
      <c r="H65" s="1"/>
      <c r="I65" s="80"/>
      <c r="J65" s="111"/>
      <c r="K65" s="1"/>
    </row>
    <row r="66" spans="1:13" ht="31.2" customHeight="1" x14ac:dyDescent="0.3">
      <c r="A66" s="1"/>
      <c r="B66" s="374" t="s">
        <v>164</v>
      </c>
      <c r="C66" s="375"/>
      <c r="D66" s="375"/>
      <c r="E66" s="375"/>
      <c r="F66" s="375"/>
      <c r="G66" s="375"/>
      <c r="H66" s="375"/>
      <c r="I66" s="375"/>
      <c r="J66" s="376"/>
      <c r="K66" s="1"/>
    </row>
    <row r="67" spans="1:13" ht="19.95" customHeight="1" x14ac:dyDescent="0.3">
      <c r="A67" s="1"/>
      <c r="B67" s="350" t="s">
        <v>169</v>
      </c>
      <c r="C67" s="351"/>
      <c r="D67" s="351"/>
      <c r="E67" s="351"/>
      <c r="F67" s="351"/>
      <c r="G67" s="351"/>
      <c r="H67" s="351"/>
      <c r="I67" s="351"/>
      <c r="J67" s="352"/>
      <c r="K67" s="1"/>
    </row>
    <row r="68" spans="1:13" ht="19.95" customHeight="1" x14ac:dyDescent="0.3">
      <c r="A68" s="1"/>
      <c r="B68" s="350" t="s">
        <v>165</v>
      </c>
      <c r="C68" s="351"/>
      <c r="D68" s="351"/>
      <c r="E68" s="351"/>
      <c r="F68" s="351"/>
      <c r="G68" s="351"/>
      <c r="H68" s="351"/>
      <c r="I68" s="351"/>
      <c r="J68" s="352"/>
      <c r="K68" s="1"/>
    </row>
    <row r="69" spans="1:13" ht="19.95" customHeight="1" x14ac:dyDescent="0.3">
      <c r="A69" s="1"/>
      <c r="B69" s="350" t="s">
        <v>166</v>
      </c>
      <c r="C69" s="351"/>
      <c r="D69" s="351"/>
      <c r="E69" s="351"/>
      <c r="F69" s="351"/>
      <c r="G69" s="351"/>
      <c r="H69" s="351"/>
      <c r="I69" s="351"/>
      <c r="J69" s="352"/>
      <c r="K69" s="1"/>
    </row>
    <row r="70" spans="1:13" ht="19.95" customHeight="1" thickBot="1" x14ac:dyDescent="0.35">
      <c r="A70" s="1"/>
      <c r="B70" s="377" t="s">
        <v>167</v>
      </c>
      <c r="C70" s="378"/>
      <c r="D70" s="378"/>
      <c r="E70" s="378"/>
      <c r="F70" s="378"/>
      <c r="G70" s="378"/>
      <c r="H70" s="378"/>
      <c r="I70" s="378"/>
      <c r="J70" s="379"/>
      <c r="K70" s="1"/>
    </row>
    <row r="71" spans="1:13" ht="9" customHeight="1" x14ac:dyDescent="0.3">
      <c r="A71" s="1"/>
      <c r="B71" s="99"/>
      <c r="C71" s="99"/>
      <c r="D71" s="99"/>
      <c r="E71" s="99"/>
      <c r="F71" s="99"/>
      <c r="G71" s="99"/>
      <c r="H71" s="99"/>
      <c r="I71" s="99"/>
      <c r="J71" s="99"/>
      <c r="K71" s="1"/>
    </row>
    <row r="72" spans="1:13" ht="18" x14ac:dyDescent="0.3">
      <c r="A72" s="1"/>
      <c r="B72" s="394" t="s">
        <v>82</v>
      </c>
      <c r="C72" s="395"/>
      <c r="D72" s="395"/>
      <c r="E72" s="395"/>
      <c r="F72" s="395"/>
      <c r="G72" s="395"/>
      <c r="H72" s="395"/>
      <c r="I72" s="395"/>
      <c r="J72" s="103"/>
      <c r="K72" s="1"/>
    </row>
    <row r="73" spans="1:13" ht="54.6" customHeight="1" x14ac:dyDescent="0.3">
      <c r="A73" s="1"/>
      <c r="B73" s="399" t="s">
        <v>208</v>
      </c>
      <c r="C73" s="399"/>
      <c r="D73" s="399"/>
      <c r="E73" s="399"/>
      <c r="F73" s="399"/>
      <c r="G73" s="399"/>
      <c r="H73" s="399"/>
      <c r="I73" s="399"/>
      <c r="J73" s="399"/>
      <c r="K73" s="1"/>
    </row>
    <row r="74" spans="1:13" ht="42" customHeight="1" x14ac:dyDescent="0.3">
      <c r="A74" s="1"/>
      <c r="B74" s="399" t="s">
        <v>94</v>
      </c>
      <c r="C74" s="399"/>
      <c r="D74" s="399"/>
      <c r="E74" s="399"/>
      <c r="F74" s="399"/>
      <c r="G74" s="399"/>
      <c r="H74" s="399"/>
      <c r="I74" s="399"/>
      <c r="J74" s="399"/>
      <c r="K74" s="1"/>
    </row>
    <row r="75" spans="1:13" ht="37.200000000000003" customHeight="1" x14ac:dyDescent="0.3">
      <c r="A75" s="1"/>
      <c r="B75" s="399" t="s">
        <v>95</v>
      </c>
      <c r="C75" s="399"/>
      <c r="D75" s="399"/>
      <c r="E75" s="399"/>
      <c r="F75" s="399"/>
      <c r="G75" s="399"/>
      <c r="H75" s="399"/>
      <c r="I75" s="399"/>
      <c r="J75" s="399"/>
      <c r="K75" s="1"/>
    </row>
    <row r="76" spans="1:13" ht="54" customHeight="1" x14ac:dyDescent="0.3">
      <c r="A76" s="1"/>
      <c r="B76" s="399" t="s">
        <v>96</v>
      </c>
      <c r="C76" s="399"/>
      <c r="D76" s="399"/>
      <c r="E76" s="399"/>
      <c r="F76" s="399"/>
      <c r="G76" s="399"/>
      <c r="H76" s="399"/>
      <c r="I76" s="399"/>
      <c r="J76" s="399"/>
      <c r="K76" s="1"/>
    </row>
    <row r="77" spans="1:13" ht="33.6" customHeight="1" x14ac:dyDescent="0.3">
      <c r="A77" s="1"/>
      <c r="B77" s="399" t="s">
        <v>198</v>
      </c>
      <c r="C77" s="399"/>
      <c r="D77" s="399"/>
      <c r="E77" s="399"/>
      <c r="F77" s="399"/>
      <c r="G77" s="399"/>
      <c r="H77" s="399"/>
      <c r="I77" s="399"/>
      <c r="J77" s="399"/>
      <c r="K77" s="1"/>
    </row>
    <row r="78" spans="1:13" ht="25.2" customHeight="1" x14ac:dyDescent="0.35">
      <c r="A78" s="1"/>
      <c r="B78" s="398" t="s">
        <v>84</v>
      </c>
      <c r="C78" s="398"/>
      <c r="D78" s="398"/>
      <c r="E78" s="398"/>
      <c r="F78" s="398"/>
      <c r="G78" s="398"/>
      <c r="H78" s="398"/>
      <c r="I78" s="398"/>
      <c r="J78" s="102"/>
      <c r="K78" s="1"/>
      <c r="L78" s="58"/>
      <c r="M78" s="58"/>
    </row>
    <row r="79" spans="1:13" ht="31.2" customHeight="1" x14ac:dyDescent="0.3">
      <c r="A79" s="1"/>
      <c r="B79" s="399" t="s">
        <v>209</v>
      </c>
      <c r="C79" s="399"/>
      <c r="D79" s="399"/>
      <c r="E79" s="399"/>
      <c r="F79" s="399"/>
      <c r="G79" s="399"/>
      <c r="H79" s="399"/>
      <c r="I79" s="399"/>
      <c r="J79" s="399"/>
      <c r="K79" s="1"/>
    </row>
    <row r="80" spans="1:13" ht="53.4" customHeight="1" x14ac:dyDescent="0.3">
      <c r="A80" s="1"/>
      <c r="B80" s="380" t="s">
        <v>210</v>
      </c>
      <c r="C80" s="380"/>
      <c r="D80" s="380"/>
      <c r="E80" s="380"/>
      <c r="F80" s="380"/>
      <c r="G80" s="380"/>
      <c r="H80" s="380"/>
      <c r="I80" s="380"/>
      <c r="J80" s="380"/>
      <c r="K80" s="1"/>
    </row>
    <row r="81" spans="1:11" ht="25.2" customHeight="1" thickBot="1" x14ac:dyDescent="0.35">
      <c r="A81" s="1"/>
      <c r="B81" s="397" t="s">
        <v>71</v>
      </c>
      <c r="C81" s="397"/>
      <c r="D81" s="397"/>
      <c r="E81" s="397"/>
      <c r="F81" s="397"/>
      <c r="G81" s="397"/>
      <c r="H81" s="397"/>
      <c r="I81" s="397"/>
      <c r="J81" s="101"/>
      <c r="K81" s="1"/>
    </row>
    <row r="82" spans="1:11" ht="34.950000000000003" customHeight="1" thickBot="1" x14ac:dyDescent="0.35">
      <c r="A82" s="1"/>
      <c r="B82" s="26" t="s">
        <v>5</v>
      </c>
      <c r="C82" s="3" t="s">
        <v>156</v>
      </c>
      <c r="D82" s="3" t="s">
        <v>155</v>
      </c>
      <c r="E82" s="3" t="s">
        <v>6</v>
      </c>
      <c r="F82" s="16"/>
      <c r="G82" s="2"/>
      <c r="H82" s="2"/>
      <c r="I82" s="2"/>
      <c r="J82" s="2"/>
      <c r="K82" s="1"/>
    </row>
    <row r="83" spans="1:11" ht="19.95" customHeight="1" thickBot="1" x14ac:dyDescent="0.35">
      <c r="A83" s="1"/>
      <c r="B83" s="39" t="s">
        <v>72</v>
      </c>
      <c r="C83" s="40" t="s">
        <v>56</v>
      </c>
      <c r="D83" s="40" t="s">
        <v>56</v>
      </c>
      <c r="E83" s="40">
        <v>264</v>
      </c>
      <c r="F83" s="16"/>
      <c r="G83" s="2"/>
      <c r="H83" s="2"/>
      <c r="I83" s="2"/>
      <c r="J83" s="2"/>
      <c r="K83" s="1"/>
    </row>
    <row r="84" spans="1:11" ht="19.95" customHeight="1" thickBot="1" x14ac:dyDescent="0.35">
      <c r="A84" s="1"/>
      <c r="B84" s="39" t="s">
        <v>17</v>
      </c>
      <c r="C84" s="40">
        <v>0.8</v>
      </c>
      <c r="D84" s="40">
        <v>24</v>
      </c>
      <c r="E84" s="40">
        <v>288</v>
      </c>
      <c r="F84" s="16"/>
      <c r="G84" s="2"/>
      <c r="H84" s="2"/>
      <c r="I84" s="2"/>
      <c r="J84" s="2"/>
      <c r="K84" s="1"/>
    </row>
    <row r="85" spans="1:11" ht="19.95" customHeight="1" x14ac:dyDescent="0.3">
      <c r="A85" s="1"/>
      <c r="B85" s="39" t="s">
        <v>18</v>
      </c>
      <c r="C85" s="40">
        <v>0.75</v>
      </c>
      <c r="D85" s="40">
        <v>23</v>
      </c>
      <c r="E85" s="40">
        <v>311</v>
      </c>
      <c r="F85" s="16"/>
      <c r="G85" s="2"/>
      <c r="H85" s="2"/>
      <c r="I85" s="2"/>
      <c r="J85" s="2"/>
      <c r="K85" s="1"/>
    </row>
    <row r="86" spans="1:11" ht="19.95" customHeight="1" thickBot="1" x14ac:dyDescent="0.35">
      <c r="A86" s="1"/>
      <c r="B86" s="39" t="s">
        <v>19</v>
      </c>
      <c r="C86" s="40">
        <v>0.57999999999999996</v>
      </c>
      <c r="D86" s="40">
        <v>29</v>
      </c>
      <c r="E86" s="40">
        <v>340</v>
      </c>
      <c r="F86" s="16"/>
      <c r="G86" s="2"/>
      <c r="H86" s="2"/>
      <c r="I86" s="2"/>
      <c r="J86" s="2"/>
      <c r="K86" s="1"/>
    </row>
    <row r="87" spans="1:11" ht="19.95" customHeight="1" thickBot="1" x14ac:dyDescent="0.35">
      <c r="A87" s="1"/>
      <c r="B87" s="39" t="s">
        <v>20</v>
      </c>
      <c r="C87" s="40">
        <v>0.55000000000000004</v>
      </c>
      <c r="D87" s="40">
        <v>17</v>
      </c>
      <c r="E87" s="40">
        <v>357</v>
      </c>
      <c r="F87" s="16"/>
      <c r="G87" s="2"/>
      <c r="H87" s="2"/>
      <c r="I87" s="2"/>
      <c r="J87" s="2"/>
      <c r="K87" s="1"/>
    </row>
    <row r="88" spans="1:11" ht="19.95" customHeight="1" thickBot="1" x14ac:dyDescent="0.35">
      <c r="A88" s="1"/>
      <c r="B88" s="39" t="s">
        <v>21</v>
      </c>
      <c r="C88" s="40">
        <v>0.55000000000000004</v>
      </c>
      <c r="D88" s="40">
        <v>17</v>
      </c>
      <c r="E88" s="40">
        <v>374</v>
      </c>
      <c r="F88" s="16"/>
      <c r="G88" s="2"/>
      <c r="H88" s="2"/>
      <c r="I88" s="2"/>
      <c r="J88" s="2"/>
      <c r="K88" s="1"/>
    </row>
    <row r="89" spans="1:11" ht="19.95" customHeight="1" thickBot="1" x14ac:dyDescent="0.35">
      <c r="A89" s="1"/>
      <c r="B89" s="39" t="s">
        <v>22</v>
      </c>
      <c r="C89" s="40">
        <v>0.8</v>
      </c>
      <c r="D89" s="40">
        <v>24</v>
      </c>
      <c r="E89" s="40">
        <v>398</v>
      </c>
      <c r="F89" s="16"/>
      <c r="G89" s="2"/>
      <c r="H89" s="2"/>
      <c r="I89" s="2"/>
      <c r="J89" s="2"/>
      <c r="K89" s="1"/>
    </row>
    <row r="90" spans="1:11" ht="19.95" customHeight="1" thickBot="1" x14ac:dyDescent="0.35">
      <c r="A90" s="1"/>
      <c r="B90" s="39" t="s">
        <v>23</v>
      </c>
      <c r="C90" s="40">
        <v>1.35</v>
      </c>
      <c r="D90" s="40">
        <v>40</v>
      </c>
      <c r="E90" s="40">
        <v>438</v>
      </c>
      <c r="F90" s="16"/>
      <c r="G90" s="2"/>
      <c r="H90" s="2"/>
      <c r="I90" s="2"/>
      <c r="J90" s="2"/>
      <c r="K90" s="1"/>
    </row>
    <row r="91" spans="1:11" ht="19.95" customHeight="1" thickBot="1" x14ac:dyDescent="0.35">
      <c r="A91" s="1"/>
      <c r="B91" s="39" t="s">
        <v>24</v>
      </c>
      <c r="C91" s="40">
        <v>1.1000000000000001</v>
      </c>
      <c r="D91" s="40">
        <v>33</v>
      </c>
      <c r="E91" s="40">
        <v>471</v>
      </c>
      <c r="F91" s="16"/>
      <c r="G91" s="2"/>
      <c r="H91" s="2"/>
      <c r="I91" s="2"/>
      <c r="J91" s="2"/>
      <c r="K91" s="1"/>
    </row>
    <row r="92" spans="1:11" ht="19.95" customHeight="1" thickBot="1" x14ac:dyDescent="0.35">
      <c r="A92" s="1"/>
      <c r="B92" s="39" t="s">
        <v>25</v>
      </c>
      <c r="C92" s="40">
        <v>0.65</v>
      </c>
      <c r="D92" s="40">
        <v>20</v>
      </c>
      <c r="E92" s="40">
        <v>491</v>
      </c>
      <c r="F92" s="16"/>
      <c r="G92" s="2"/>
      <c r="H92" s="2"/>
      <c r="I92" s="2"/>
      <c r="J92" s="2"/>
      <c r="K92" s="1"/>
    </row>
    <row r="93" spans="1:11" ht="19.95" customHeight="1" thickBot="1" x14ac:dyDescent="0.35">
      <c r="A93" s="1"/>
      <c r="B93" s="41" t="s">
        <v>59</v>
      </c>
      <c r="C93" s="42">
        <v>0.79200000000000004</v>
      </c>
      <c r="D93" s="40" t="s">
        <v>56</v>
      </c>
      <c r="E93" s="40" t="s">
        <v>56</v>
      </c>
      <c r="F93" s="2"/>
      <c r="G93" s="2"/>
      <c r="H93" s="2"/>
      <c r="I93" s="2"/>
      <c r="J93" s="2"/>
      <c r="K93" s="1"/>
    </row>
    <row r="94" spans="1:11" x14ac:dyDescent="0.3">
      <c r="A94" s="1"/>
      <c r="B94" s="46"/>
      <c r="C94" s="20"/>
      <c r="D94" s="20"/>
      <c r="E94" s="20"/>
      <c r="F94" s="2"/>
      <c r="G94" s="2"/>
      <c r="H94" s="2"/>
      <c r="I94" s="2"/>
      <c r="J94" s="2"/>
      <c r="K94" s="1"/>
    </row>
    <row r="95" spans="1:11" x14ac:dyDescent="0.3">
      <c r="A95" s="1"/>
      <c r="B95" s="16"/>
      <c r="C95" s="18"/>
      <c r="D95" s="18"/>
      <c r="E95" s="18"/>
      <c r="F95" s="2"/>
      <c r="G95" s="2"/>
      <c r="H95" s="2"/>
      <c r="I95" s="2"/>
      <c r="J95" s="2"/>
      <c r="K95" s="1"/>
    </row>
    <row r="96" spans="1:11" x14ac:dyDescent="0.3">
      <c r="A96" s="1"/>
      <c r="B96" s="16"/>
      <c r="C96" s="18"/>
      <c r="D96" s="18"/>
      <c r="E96" s="18"/>
      <c r="F96" s="2"/>
      <c r="G96" s="2"/>
      <c r="H96" s="2"/>
      <c r="I96" s="2"/>
      <c r="J96" s="2"/>
      <c r="K96" s="1"/>
    </row>
    <row r="97" spans="1:11" x14ac:dyDescent="0.3">
      <c r="A97" s="1"/>
      <c r="B97" s="16"/>
      <c r="C97" s="18"/>
      <c r="D97" s="18"/>
      <c r="E97" s="18"/>
      <c r="F97" s="2"/>
      <c r="G97" s="2"/>
      <c r="H97" s="2"/>
      <c r="I97" s="2"/>
      <c r="J97" s="2"/>
      <c r="K97" s="1"/>
    </row>
    <row r="98" spans="1:11" x14ac:dyDescent="0.3">
      <c r="A98" s="1"/>
      <c r="B98" s="16"/>
      <c r="C98" s="18"/>
      <c r="D98" s="18"/>
      <c r="E98" s="18"/>
      <c r="F98" s="2"/>
      <c r="G98" s="2"/>
      <c r="H98" s="2"/>
      <c r="I98" s="2"/>
      <c r="J98" s="2"/>
      <c r="K98" s="1"/>
    </row>
    <row r="99" spans="1:11" x14ac:dyDescent="0.3">
      <c r="A99" s="1"/>
      <c r="B99" s="16"/>
      <c r="C99" s="18"/>
      <c r="D99" s="18"/>
      <c r="E99" s="18"/>
      <c r="F99" s="2"/>
      <c r="G99" s="2"/>
      <c r="H99" s="2"/>
      <c r="I99" s="2"/>
      <c r="J99" s="2"/>
      <c r="K99" s="1"/>
    </row>
    <row r="100" spans="1:11" x14ac:dyDescent="0.3">
      <c r="A100" s="1"/>
      <c r="B100" s="16"/>
      <c r="C100" s="18"/>
      <c r="D100" s="18"/>
      <c r="E100" s="18"/>
      <c r="F100" s="2"/>
      <c r="G100" s="2"/>
      <c r="H100" s="2"/>
      <c r="I100" s="2"/>
      <c r="J100" s="2"/>
      <c r="K100" s="1"/>
    </row>
    <row r="101" spans="1:11" x14ac:dyDescent="0.3">
      <c r="A101" s="1"/>
      <c r="B101" s="16"/>
      <c r="C101" s="18"/>
      <c r="D101" s="18"/>
      <c r="E101" s="18"/>
      <c r="F101" s="2"/>
      <c r="G101" s="2"/>
      <c r="H101" s="2"/>
      <c r="I101" s="2"/>
      <c r="J101" s="2"/>
      <c r="K101" s="1"/>
    </row>
    <row r="102" spans="1:11" x14ac:dyDescent="0.3">
      <c r="A102" s="1"/>
      <c r="B102" s="16"/>
      <c r="C102" s="18"/>
      <c r="D102" s="18"/>
      <c r="E102" s="18"/>
      <c r="F102" s="2"/>
      <c r="G102" s="2"/>
      <c r="H102" s="2"/>
      <c r="I102" s="2"/>
      <c r="J102" s="2"/>
      <c r="K102" s="1"/>
    </row>
    <row r="103" spans="1:11" x14ac:dyDescent="0.3">
      <c r="A103" s="1"/>
      <c r="B103" s="16"/>
      <c r="C103" s="18"/>
      <c r="D103" s="18"/>
      <c r="E103" s="18"/>
      <c r="F103" s="2"/>
      <c r="G103" s="2"/>
      <c r="H103" s="2"/>
      <c r="I103" s="2"/>
      <c r="J103" s="2"/>
      <c r="K103" s="1"/>
    </row>
    <row r="104" spans="1:11" x14ac:dyDescent="0.3">
      <c r="A104" s="1"/>
      <c r="B104" s="16"/>
      <c r="C104" s="18"/>
      <c r="D104" s="18"/>
      <c r="E104" s="18"/>
      <c r="F104" s="2"/>
      <c r="G104" s="2"/>
      <c r="H104" s="2"/>
      <c r="I104" s="2"/>
      <c r="J104" s="2"/>
      <c r="K104" s="1"/>
    </row>
    <row r="105" spans="1:11" x14ac:dyDescent="0.3">
      <c r="A105" s="1"/>
      <c r="B105" s="2"/>
      <c r="C105" s="2"/>
      <c r="D105" s="2"/>
      <c r="E105" s="2"/>
      <c r="F105" s="2"/>
      <c r="G105" s="2"/>
      <c r="H105" s="2"/>
      <c r="I105" s="2"/>
      <c r="J105" s="2"/>
      <c r="K105" s="1"/>
    </row>
    <row r="106" spans="1:11" x14ac:dyDescent="0.3">
      <c r="A106" s="1"/>
      <c r="B106" s="2"/>
      <c r="C106" s="2"/>
      <c r="D106" s="135" t="s">
        <v>200</v>
      </c>
      <c r="E106" s="2"/>
      <c r="F106" s="2"/>
      <c r="G106" s="2"/>
      <c r="H106" s="2"/>
      <c r="I106" s="2"/>
      <c r="J106" s="2"/>
      <c r="K106" s="1"/>
    </row>
    <row r="107" spans="1:11" x14ac:dyDescent="0.3">
      <c r="A107" s="1"/>
      <c r="B107" s="2"/>
      <c r="C107" s="2"/>
      <c r="D107" s="2"/>
      <c r="E107" s="2"/>
      <c r="F107" s="2"/>
      <c r="G107" s="2"/>
      <c r="H107" s="2"/>
      <c r="I107" s="2"/>
      <c r="J107" s="2"/>
      <c r="K107" s="1"/>
    </row>
    <row r="108" spans="1:11" x14ac:dyDescent="0.3">
      <c r="B108" s="59"/>
      <c r="C108" s="59"/>
      <c r="D108" s="59"/>
      <c r="E108" s="59"/>
      <c r="F108" s="59"/>
      <c r="G108" s="59"/>
      <c r="H108" s="59"/>
      <c r="I108" s="59"/>
      <c r="J108" s="59"/>
    </row>
  </sheetData>
  <sheetProtection algorithmName="SHA-512" hashValue="a41DGQRAtnOvjMVdCzUD45JT68VTpVrc9m6xQ1rC2XTiUuuZVwSVP49lClkEiNeUYueruvzjbogDmh7aooHR8w==" saltValue="flZe6isrD41u18NthWS7LQ==" spinCount="100000" sheet="1" objects="1" scenarios="1"/>
  <mergeCells count="54">
    <mergeCell ref="B17:D17"/>
    <mergeCell ref="B1:G2"/>
    <mergeCell ref="H1:J1"/>
    <mergeCell ref="H2:J2"/>
    <mergeCell ref="B81:I81"/>
    <mergeCell ref="B22:I22"/>
    <mergeCell ref="B46:I46"/>
    <mergeCell ref="B51:I51"/>
    <mergeCell ref="B54:F54"/>
    <mergeCell ref="B72:I72"/>
    <mergeCell ref="B78:I78"/>
    <mergeCell ref="B52:J52"/>
    <mergeCell ref="B23:J23"/>
    <mergeCell ref="B24:J24"/>
    <mergeCell ref="B25:J25"/>
    <mergeCell ref="B26:J26"/>
    <mergeCell ref="B28:J28"/>
    <mergeCell ref="B29:J29"/>
    <mergeCell ref="B47:J47"/>
    <mergeCell ref="B48:J48"/>
    <mergeCell ref="B18:J18"/>
    <mergeCell ref="B19:J19"/>
    <mergeCell ref="B20:J20"/>
    <mergeCell ref="B21:J21"/>
    <mergeCell ref="B40:J40"/>
    <mergeCell ref="B41:J41"/>
    <mergeCell ref="B42:J42"/>
    <mergeCell ref="B43:J43"/>
    <mergeCell ref="B44:J44"/>
    <mergeCell ref="B3:J3"/>
    <mergeCell ref="B4:J4"/>
    <mergeCell ref="B5:J5"/>
    <mergeCell ref="B6:J6"/>
    <mergeCell ref="B7:J7"/>
    <mergeCell ref="B8:J8"/>
    <mergeCell ref="B12:J12"/>
    <mergeCell ref="B13:J13"/>
    <mergeCell ref="B14:J14"/>
    <mergeCell ref="B15:J15"/>
    <mergeCell ref="B49:J49"/>
    <mergeCell ref="B50:J50"/>
    <mergeCell ref="B77:J77"/>
    <mergeCell ref="B79:J79"/>
    <mergeCell ref="B80:J80"/>
    <mergeCell ref="B53:J53"/>
    <mergeCell ref="B73:J73"/>
    <mergeCell ref="B74:J74"/>
    <mergeCell ref="B75:J75"/>
    <mergeCell ref="B76:J76"/>
    <mergeCell ref="B66:J66"/>
    <mergeCell ref="B67:J67"/>
    <mergeCell ref="B68:J68"/>
    <mergeCell ref="B69:J69"/>
    <mergeCell ref="B70:J70"/>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55E4E-5FA1-4DD0-A0C2-394CDEA784B2}">
  <sheetPr>
    <tabColor rgb="FF235685"/>
  </sheetPr>
  <dimension ref="A1:M72"/>
  <sheetViews>
    <sheetView workbookViewId="0">
      <selection sqref="A1:XFD1048576"/>
    </sheetView>
  </sheetViews>
  <sheetFormatPr baseColWidth="10" defaultColWidth="11.5546875" defaultRowHeight="14.4" x14ac:dyDescent="0.3"/>
  <cols>
    <col min="1" max="1" width="2.6640625" style="57" customWidth="1"/>
    <col min="2" max="9" width="11.5546875" style="57"/>
    <col min="10" max="10" width="18.44140625" style="57" customWidth="1"/>
    <col min="11" max="11" width="5.6640625" style="57" customWidth="1"/>
    <col min="12" max="12" width="20.33203125" style="57" customWidth="1"/>
    <col min="13" max="16384" width="11.5546875" style="57"/>
  </cols>
  <sheetData>
    <row r="1" spans="1:11" ht="36" customHeight="1" thickBot="1" x14ac:dyDescent="0.5">
      <c r="A1" s="1"/>
      <c r="B1" s="12" t="s">
        <v>97</v>
      </c>
      <c r="C1" s="13"/>
      <c r="D1" s="13"/>
      <c r="E1" s="13"/>
      <c r="F1" s="14"/>
      <c r="G1" s="17"/>
      <c r="H1" s="381" t="s">
        <v>130</v>
      </c>
      <c r="I1" s="381"/>
      <c r="J1" s="381"/>
      <c r="K1" s="1"/>
    </row>
    <row r="2" spans="1:11" ht="24" customHeight="1" x14ac:dyDescent="0.3">
      <c r="A2" s="1"/>
      <c r="B2" s="383" t="s">
        <v>34</v>
      </c>
      <c r="C2" s="384"/>
      <c r="D2" s="384"/>
      <c r="E2" s="384"/>
      <c r="F2" s="384"/>
      <c r="G2" s="384"/>
      <c r="H2" s="384"/>
      <c r="I2" s="384"/>
      <c r="J2" s="385"/>
      <c r="K2" s="1"/>
    </row>
    <row r="3" spans="1:11" ht="19.95" customHeight="1" x14ac:dyDescent="0.3">
      <c r="A3" s="1"/>
      <c r="B3" s="386" t="s">
        <v>35</v>
      </c>
      <c r="C3" s="387"/>
      <c r="D3" s="387"/>
      <c r="E3" s="387"/>
      <c r="F3" s="387"/>
      <c r="G3" s="387"/>
      <c r="H3" s="387"/>
      <c r="I3" s="387"/>
      <c r="J3" s="388"/>
      <c r="K3" s="1"/>
    </row>
    <row r="4" spans="1:11" ht="19.95" customHeight="1" x14ac:dyDescent="0.3">
      <c r="A4" s="1"/>
      <c r="B4" s="389" t="s">
        <v>36</v>
      </c>
      <c r="C4" s="351"/>
      <c r="D4" s="351"/>
      <c r="E4" s="351"/>
      <c r="F4" s="351"/>
      <c r="G4" s="351"/>
      <c r="H4" s="351"/>
      <c r="I4" s="351"/>
      <c r="J4" s="390"/>
      <c r="K4" s="1"/>
    </row>
    <row r="5" spans="1:11" ht="19.95" customHeight="1" x14ac:dyDescent="0.3">
      <c r="A5" s="1"/>
      <c r="B5" s="391" t="s">
        <v>206</v>
      </c>
      <c r="C5" s="392"/>
      <c r="D5" s="392"/>
      <c r="E5" s="392"/>
      <c r="F5" s="392"/>
      <c r="G5" s="392"/>
      <c r="H5" s="392"/>
      <c r="I5" s="392"/>
      <c r="J5" s="393"/>
      <c r="K5" s="1"/>
    </row>
    <row r="6" spans="1:11" ht="19.95" customHeight="1" x14ac:dyDescent="0.3">
      <c r="A6" s="1"/>
      <c r="B6" s="391" t="s">
        <v>45</v>
      </c>
      <c r="C6" s="392"/>
      <c r="D6" s="392"/>
      <c r="E6" s="392"/>
      <c r="F6" s="392"/>
      <c r="G6" s="392"/>
      <c r="H6" s="392"/>
      <c r="I6" s="392"/>
      <c r="J6" s="393"/>
      <c r="K6" s="1"/>
    </row>
    <row r="7" spans="1:11" ht="19.95" customHeight="1" thickBot="1" x14ac:dyDescent="0.35">
      <c r="A7" s="1"/>
      <c r="B7" s="370" t="s">
        <v>46</v>
      </c>
      <c r="C7" s="371"/>
      <c r="D7" s="371"/>
      <c r="E7" s="371"/>
      <c r="F7" s="371"/>
      <c r="G7" s="371"/>
      <c r="H7" s="371"/>
      <c r="I7" s="371"/>
      <c r="J7" s="372"/>
      <c r="K7" s="1"/>
    </row>
    <row r="8" spans="1:11" ht="9.6" customHeight="1" x14ac:dyDescent="0.3">
      <c r="A8" s="1"/>
      <c r="B8" s="99"/>
      <c r="C8" s="99"/>
      <c r="D8" s="99"/>
      <c r="E8" s="99"/>
      <c r="F8" s="99"/>
      <c r="G8" s="99"/>
      <c r="H8" s="99"/>
      <c r="I8" s="99"/>
      <c r="J8" s="99"/>
      <c r="K8" s="1"/>
    </row>
    <row r="9" spans="1:11" ht="28.2" customHeight="1" x14ac:dyDescent="0.3">
      <c r="A9" s="1"/>
      <c r="B9" s="6" t="s">
        <v>216</v>
      </c>
      <c r="C9" s="4"/>
      <c r="D9" s="5"/>
      <c r="E9" s="5"/>
      <c r="F9" s="5"/>
      <c r="G9" s="10"/>
      <c r="H9" s="27"/>
      <c r="I9" s="132" t="s">
        <v>181</v>
      </c>
      <c r="J9" s="27"/>
      <c r="K9" s="1"/>
    </row>
    <row r="10" spans="1:11" ht="9" customHeight="1" thickBot="1" x14ac:dyDescent="0.35">
      <c r="A10" s="1"/>
      <c r="B10" s="100"/>
      <c r="C10" s="107"/>
      <c r="D10" s="108"/>
      <c r="E10" s="108"/>
      <c r="F10" s="108"/>
      <c r="G10" s="109"/>
      <c r="H10" s="1"/>
      <c r="I10" s="109"/>
      <c r="J10" s="1"/>
      <c r="K10" s="1"/>
    </row>
    <row r="11" spans="1:11" ht="34.950000000000003" customHeight="1" x14ac:dyDescent="0.3">
      <c r="A11" s="1"/>
      <c r="B11" s="355" t="s">
        <v>47</v>
      </c>
      <c r="C11" s="356"/>
      <c r="D11" s="356"/>
      <c r="E11" s="356"/>
      <c r="F11" s="356"/>
      <c r="G11" s="356"/>
      <c r="H11" s="356"/>
      <c r="I11" s="356"/>
      <c r="J11" s="357"/>
      <c r="K11" s="1"/>
    </row>
    <row r="12" spans="1:11" ht="20.399999999999999" customHeight="1" x14ac:dyDescent="0.3">
      <c r="A12" s="1"/>
      <c r="B12" s="358" t="s">
        <v>39</v>
      </c>
      <c r="C12" s="359"/>
      <c r="D12" s="359"/>
      <c r="E12" s="359"/>
      <c r="F12" s="359"/>
      <c r="G12" s="359"/>
      <c r="H12" s="359"/>
      <c r="I12" s="359"/>
      <c r="J12" s="360"/>
      <c r="K12" s="1"/>
    </row>
    <row r="13" spans="1:11" ht="20.399999999999999" customHeight="1" x14ac:dyDescent="0.3">
      <c r="A13" s="1"/>
      <c r="B13" s="358" t="s">
        <v>207</v>
      </c>
      <c r="C13" s="359"/>
      <c r="D13" s="359"/>
      <c r="E13" s="359"/>
      <c r="F13" s="359"/>
      <c r="G13" s="359"/>
      <c r="H13" s="359"/>
      <c r="I13" s="359"/>
      <c r="J13" s="360"/>
      <c r="K13" s="1"/>
    </row>
    <row r="14" spans="1:11" ht="33" customHeight="1" thickBot="1" x14ac:dyDescent="0.35">
      <c r="A14" s="1"/>
      <c r="B14" s="361" t="s">
        <v>40</v>
      </c>
      <c r="C14" s="362"/>
      <c r="D14" s="362"/>
      <c r="E14" s="362"/>
      <c r="F14" s="362"/>
      <c r="G14" s="362"/>
      <c r="H14" s="362"/>
      <c r="I14" s="362"/>
      <c r="J14" s="363"/>
      <c r="K14" s="1"/>
    </row>
    <row r="15" spans="1:11" ht="9" customHeight="1" x14ac:dyDescent="0.3">
      <c r="A15" s="1"/>
      <c r="B15" s="100"/>
      <c r="C15" s="107"/>
      <c r="D15" s="108"/>
      <c r="E15" s="108"/>
      <c r="F15" s="108"/>
      <c r="G15" s="109"/>
      <c r="H15" s="1"/>
      <c r="I15" s="109"/>
      <c r="J15" s="1"/>
      <c r="K15" s="1"/>
    </row>
    <row r="16" spans="1:11" ht="25.2" customHeight="1" x14ac:dyDescent="0.3">
      <c r="A16" s="1"/>
      <c r="B16" s="412" t="s">
        <v>54</v>
      </c>
      <c r="C16" s="412"/>
      <c r="D16" s="412"/>
      <c r="E16" s="116"/>
      <c r="F16" s="116"/>
      <c r="G16" s="116"/>
      <c r="H16" s="116"/>
      <c r="I16" s="116"/>
      <c r="J16" s="92"/>
      <c r="K16" s="2"/>
    </row>
    <row r="17" spans="1:11" ht="19.95" customHeight="1" x14ac:dyDescent="0.3">
      <c r="A17" s="1"/>
      <c r="B17" s="368" t="s">
        <v>177</v>
      </c>
      <c r="C17" s="368"/>
      <c r="D17" s="368"/>
      <c r="E17" s="368"/>
      <c r="F17" s="368"/>
      <c r="G17" s="368"/>
      <c r="H17" s="368"/>
      <c r="I17" s="368"/>
      <c r="J17" s="368"/>
      <c r="K17" s="2"/>
    </row>
    <row r="18" spans="1:11" ht="19.95" customHeight="1" x14ac:dyDescent="0.3">
      <c r="A18" s="1"/>
      <c r="B18" s="349" t="s">
        <v>178</v>
      </c>
      <c r="C18" s="349"/>
      <c r="D18" s="349"/>
      <c r="E18" s="349"/>
      <c r="F18" s="349"/>
      <c r="G18" s="349"/>
      <c r="H18" s="349"/>
      <c r="I18" s="349"/>
      <c r="J18" s="349"/>
      <c r="K18" s="99"/>
    </row>
    <row r="19" spans="1:11" ht="35.4" customHeight="1" x14ac:dyDescent="0.3">
      <c r="A19" s="1"/>
      <c r="B19" s="409" t="s">
        <v>179</v>
      </c>
      <c r="C19" s="409"/>
      <c r="D19" s="409"/>
      <c r="E19" s="409"/>
      <c r="F19" s="409"/>
      <c r="G19" s="409"/>
      <c r="H19" s="409"/>
      <c r="I19" s="409"/>
      <c r="J19" s="409"/>
      <c r="K19" s="44"/>
    </row>
    <row r="20" spans="1:11" ht="20.399999999999999" customHeight="1" x14ac:dyDescent="0.3">
      <c r="A20" s="1"/>
      <c r="B20" s="399" t="s">
        <v>180</v>
      </c>
      <c r="C20" s="399"/>
      <c r="D20" s="399"/>
      <c r="E20" s="399"/>
      <c r="F20" s="399"/>
      <c r="G20" s="399"/>
      <c r="H20" s="399"/>
      <c r="I20" s="399"/>
      <c r="J20" s="399"/>
      <c r="K20" s="44"/>
    </row>
    <row r="21" spans="1:11" ht="25.2" customHeight="1" x14ac:dyDescent="0.3">
      <c r="A21" s="1"/>
      <c r="B21" s="398" t="s">
        <v>87</v>
      </c>
      <c r="C21" s="398"/>
      <c r="D21" s="398"/>
      <c r="E21" s="398"/>
      <c r="F21" s="398"/>
      <c r="G21" s="398"/>
      <c r="H21" s="398"/>
      <c r="I21" s="398"/>
      <c r="J21" s="117"/>
      <c r="K21" s="21"/>
    </row>
    <row r="22" spans="1:11" ht="19.2" customHeight="1" x14ac:dyDescent="0.3">
      <c r="A22" s="1"/>
      <c r="B22" s="409" t="s">
        <v>183</v>
      </c>
      <c r="C22" s="409"/>
      <c r="D22" s="409"/>
      <c r="E22" s="409"/>
      <c r="F22" s="409"/>
      <c r="G22" s="409"/>
      <c r="H22" s="409"/>
      <c r="I22" s="409"/>
      <c r="J22" s="409"/>
      <c r="K22" s="1"/>
    </row>
    <row r="23" spans="1:11" ht="31.2" customHeight="1" x14ac:dyDescent="0.3">
      <c r="A23" s="1"/>
      <c r="B23" s="407" t="s">
        <v>184</v>
      </c>
      <c r="C23" s="407"/>
      <c r="D23" s="407"/>
      <c r="E23" s="407"/>
      <c r="F23" s="407"/>
      <c r="G23" s="407"/>
      <c r="H23" s="407"/>
      <c r="I23" s="407"/>
      <c r="J23" s="407"/>
      <c r="K23" s="22"/>
    </row>
    <row r="24" spans="1:11" ht="19.95" customHeight="1" x14ac:dyDescent="0.3">
      <c r="A24" s="1"/>
      <c r="B24" s="409" t="s">
        <v>182</v>
      </c>
      <c r="C24" s="409"/>
      <c r="D24" s="409"/>
      <c r="E24" s="409"/>
      <c r="F24" s="409"/>
      <c r="G24" s="409"/>
      <c r="H24" s="409"/>
      <c r="I24" s="409"/>
      <c r="J24" s="409"/>
      <c r="K24" s="21"/>
    </row>
    <row r="25" spans="1:11" ht="19.95" customHeight="1" x14ac:dyDescent="0.3">
      <c r="A25" s="1"/>
      <c r="B25" s="409" t="s">
        <v>211</v>
      </c>
      <c r="C25" s="409"/>
      <c r="D25" s="409"/>
      <c r="E25" s="409"/>
      <c r="F25" s="409"/>
      <c r="G25" s="409"/>
      <c r="H25" s="409"/>
      <c r="I25" s="409"/>
      <c r="J25" s="409"/>
      <c r="K25" s="21"/>
    </row>
    <row r="26" spans="1:11" ht="25.2" customHeight="1" x14ac:dyDescent="0.3">
      <c r="A26" s="1"/>
      <c r="B26" s="102" t="s">
        <v>55</v>
      </c>
      <c r="C26" s="91"/>
      <c r="D26" s="91"/>
      <c r="E26" s="91"/>
      <c r="F26" s="91"/>
      <c r="G26" s="91"/>
      <c r="H26" s="91"/>
      <c r="I26" s="91"/>
      <c r="J26" s="92"/>
      <c r="K26" s="1"/>
    </row>
    <row r="27" spans="1:11" ht="15.6" x14ac:dyDescent="0.3">
      <c r="A27" s="1"/>
      <c r="B27" s="407" t="s">
        <v>185</v>
      </c>
      <c r="C27" s="407"/>
      <c r="D27" s="407"/>
      <c r="E27" s="407"/>
      <c r="F27" s="407"/>
      <c r="G27" s="407"/>
      <c r="H27" s="407"/>
      <c r="I27" s="407"/>
      <c r="J27" s="407"/>
      <c r="K27" s="1"/>
    </row>
    <row r="28" spans="1:11" ht="33" customHeight="1" thickBot="1" x14ac:dyDescent="0.35">
      <c r="A28" s="1"/>
      <c r="B28" s="410" t="s">
        <v>98</v>
      </c>
      <c r="C28" s="410"/>
      <c r="D28" s="410"/>
      <c r="E28" s="410"/>
      <c r="F28" s="11"/>
      <c r="G28" s="411" t="s">
        <v>101</v>
      </c>
      <c r="H28" s="411"/>
      <c r="I28" s="411"/>
      <c r="J28" s="411"/>
      <c r="K28" s="1"/>
    </row>
    <row r="29" spans="1:11" ht="29.4" thickBot="1" x14ac:dyDescent="0.35">
      <c r="A29" s="1"/>
      <c r="B29" s="123" t="s">
        <v>5</v>
      </c>
      <c r="C29" s="124" t="s">
        <v>139</v>
      </c>
      <c r="D29" s="124" t="s">
        <v>140</v>
      </c>
      <c r="E29" s="124" t="s">
        <v>6</v>
      </c>
      <c r="F29" s="1"/>
      <c r="G29" s="411"/>
      <c r="H29" s="411"/>
      <c r="I29" s="411"/>
      <c r="J29" s="411"/>
      <c r="K29" s="1"/>
    </row>
    <row r="30" spans="1:11" ht="46.95" customHeight="1" thickBot="1" x14ac:dyDescent="0.35">
      <c r="A30" s="1"/>
      <c r="B30" s="125" t="s">
        <v>7</v>
      </c>
      <c r="C30" s="126" t="s">
        <v>48</v>
      </c>
      <c r="D30" s="126" t="s">
        <v>48</v>
      </c>
      <c r="E30" s="127">
        <v>35</v>
      </c>
      <c r="F30" s="1"/>
      <c r="G30" s="348" t="s">
        <v>123</v>
      </c>
      <c r="H30" s="348"/>
      <c r="I30" s="348"/>
      <c r="J30" s="348"/>
      <c r="K30" s="1"/>
    </row>
    <row r="31" spans="1:11" ht="60" customHeight="1" thickBot="1" x14ac:dyDescent="0.35">
      <c r="A31" s="1"/>
      <c r="B31" s="125" t="s">
        <v>104</v>
      </c>
      <c r="C31" s="128" t="s">
        <v>99</v>
      </c>
      <c r="D31" s="129">
        <v>33</v>
      </c>
      <c r="E31" s="129">
        <v>68</v>
      </c>
      <c r="F31" s="1"/>
      <c r="G31" s="349" t="s">
        <v>186</v>
      </c>
      <c r="H31" s="349"/>
      <c r="I31" s="349"/>
      <c r="J31" s="349"/>
      <c r="K31" s="1"/>
    </row>
    <row r="32" spans="1:11" ht="61.2" customHeight="1" thickBot="1" x14ac:dyDescent="0.35">
      <c r="A32" s="1"/>
      <c r="B32" s="125" t="s">
        <v>105</v>
      </c>
      <c r="C32" s="130" t="s">
        <v>100</v>
      </c>
      <c r="D32" s="131">
        <v>21</v>
      </c>
      <c r="E32" s="129">
        <v>56</v>
      </c>
      <c r="F32" s="1"/>
      <c r="G32" s="349" t="s">
        <v>187</v>
      </c>
      <c r="H32" s="349"/>
      <c r="I32" s="349"/>
      <c r="J32" s="349"/>
      <c r="K32" s="1"/>
    </row>
    <row r="33" spans="1:12" x14ac:dyDescent="0.3">
      <c r="A33" s="1"/>
      <c r="B33" s="9"/>
      <c r="C33" s="1"/>
      <c r="D33" s="1"/>
      <c r="E33" s="1"/>
      <c r="F33" s="1"/>
      <c r="G33" s="1"/>
      <c r="H33" s="1"/>
      <c r="I33" s="1"/>
      <c r="J33" s="1"/>
      <c r="K33" s="1"/>
    </row>
    <row r="34" spans="1:12" ht="28.2" customHeight="1" x14ac:dyDescent="0.35">
      <c r="A34" s="1"/>
      <c r="B34" s="66" t="s">
        <v>218</v>
      </c>
      <c r="C34" s="67"/>
      <c r="D34" s="67"/>
      <c r="E34" s="67"/>
      <c r="F34" s="67"/>
      <c r="G34" s="67"/>
      <c r="H34" s="75"/>
      <c r="I34" s="77" t="s">
        <v>102</v>
      </c>
      <c r="J34" s="75"/>
      <c r="K34" s="1"/>
    </row>
    <row r="35" spans="1:12" ht="25.2" customHeight="1" x14ac:dyDescent="0.3">
      <c r="A35" s="1"/>
      <c r="B35" s="366" t="s">
        <v>103</v>
      </c>
      <c r="C35" s="367"/>
      <c r="D35" s="367"/>
      <c r="E35" s="367"/>
      <c r="F35" s="367"/>
      <c r="G35" s="367"/>
      <c r="H35" s="367"/>
      <c r="I35" s="367"/>
      <c r="J35" s="1"/>
      <c r="K35" s="1"/>
    </row>
    <row r="36" spans="1:12" ht="19.95" customHeight="1" x14ac:dyDescent="0.3">
      <c r="A36" s="1"/>
      <c r="B36" s="351" t="s">
        <v>212</v>
      </c>
      <c r="C36" s="351"/>
      <c r="D36" s="351"/>
      <c r="E36" s="351"/>
      <c r="F36" s="351"/>
      <c r="G36" s="351"/>
      <c r="H36" s="351"/>
      <c r="I36" s="351"/>
      <c r="J36" s="351"/>
      <c r="K36" s="351"/>
    </row>
    <row r="37" spans="1:12" ht="19.95" customHeight="1" x14ac:dyDescent="0.3">
      <c r="A37" s="1"/>
      <c r="B37" s="351" t="s">
        <v>141</v>
      </c>
      <c r="C37" s="351"/>
      <c r="D37" s="351"/>
      <c r="E37" s="351"/>
      <c r="F37" s="351"/>
      <c r="G37" s="351"/>
      <c r="H37" s="351"/>
      <c r="I37" s="351"/>
      <c r="J37" s="351"/>
      <c r="K37" s="351"/>
    </row>
    <row r="38" spans="1:12" ht="19.95" customHeight="1" x14ac:dyDescent="0.3">
      <c r="A38" s="1"/>
      <c r="B38" s="351" t="s">
        <v>142</v>
      </c>
      <c r="C38" s="351"/>
      <c r="D38" s="351"/>
      <c r="E38" s="351"/>
      <c r="F38" s="351"/>
      <c r="G38" s="351"/>
      <c r="H38" s="351"/>
      <c r="I38" s="351"/>
      <c r="J38" s="351"/>
      <c r="K38" s="351"/>
    </row>
    <row r="39" spans="1:12" ht="25.2" customHeight="1" x14ac:dyDescent="0.3">
      <c r="A39" s="1"/>
      <c r="B39" s="366" t="s">
        <v>63</v>
      </c>
      <c r="C39" s="367"/>
      <c r="D39" s="367"/>
      <c r="E39" s="367"/>
      <c r="F39" s="367"/>
      <c r="G39" s="367"/>
      <c r="H39" s="367"/>
      <c r="I39" s="367"/>
      <c r="J39" s="1"/>
      <c r="K39" s="1"/>
    </row>
    <row r="40" spans="1:12" ht="19.95" customHeight="1" x14ac:dyDescent="0.3">
      <c r="A40" s="1"/>
      <c r="B40" s="401" t="s">
        <v>128</v>
      </c>
      <c r="C40" s="366"/>
      <c r="D40" s="366"/>
      <c r="E40" s="366"/>
      <c r="F40" s="366"/>
      <c r="G40" s="366"/>
      <c r="H40" s="366"/>
      <c r="I40" s="366"/>
      <c r="J40" s="366"/>
      <c r="K40" s="1"/>
    </row>
    <row r="41" spans="1:12" ht="19.95" customHeight="1" x14ac:dyDescent="0.3">
      <c r="A41" s="1"/>
      <c r="B41" s="408" t="s">
        <v>125</v>
      </c>
      <c r="C41" s="408"/>
      <c r="D41" s="408"/>
      <c r="E41" s="408"/>
      <c r="F41" s="408"/>
      <c r="G41" s="408"/>
      <c r="H41" s="408"/>
      <c r="I41" s="408"/>
      <c r="J41" s="23"/>
      <c r="K41" s="23"/>
      <c r="L41" s="86"/>
    </row>
    <row r="42" spans="1:12" ht="19.95" customHeight="1" x14ac:dyDescent="0.3">
      <c r="A42" s="1"/>
      <c r="B42" s="351" t="s">
        <v>143</v>
      </c>
      <c r="C42" s="351"/>
      <c r="D42" s="351"/>
      <c r="E42" s="351"/>
      <c r="F42" s="351"/>
      <c r="G42" s="351"/>
      <c r="H42" s="351"/>
      <c r="I42" s="351"/>
      <c r="J42" s="22"/>
      <c r="K42" s="22"/>
      <c r="L42" s="121"/>
    </row>
    <row r="43" spans="1:12" ht="19.95" customHeight="1" x14ac:dyDescent="0.3">
      <c r="A43" s="1"/>
      <c r="B43" s="351" t="s">
        <v>213</v>
      </c>
      <c r="C43" s="351"/>
      <c r="D43" s="351"/>
      <c r="E43" s="351"/>
      <c r="F43" s="351"/>
      <c r="G43" s="351"/>
      <c r="H43" s="351"/>
      <c r="I43" s="351"/>
      <c r="J43" s="22"/>
      <c r="K43" s="22"/>
      <c r="L43" s="121"/>
    </row>
    <row r="44" spans="1:12" ht="19.95" customHeight="1" x14ac:dyDescent="0.3">
      <c r="A44" s="1"/>
      <c r="B44" s="408" t="s">
        <v>188</v>
      </c>
      <c r="C44" s="408"/>
      <c r="D44" s="408"/>
      <c r="E44" s="408"/>
      <c r="F44" s="408"/>
      <c r="G44" s="408"/>
      <c r="H44" s="408"/>
      <c r="I44" s="408"/>
      <c r="J44" s="1"/>
      <c r="K44" s="1"/>
    </row>
    <row r="45" spans="1:12" ht="25.2" customHeight="1" x14ac:dyDescent="0.3">
      <c r="A45" s="1"/>
      <c r="B45" s="364" t="s">
        <v>55</v>
      </c>
      <c r="C45" s="365"/>
      <c r="D45" s="365"/>
      <c r="E45" s="365"/>
      <c r="F45" s="365"/>
      <c r="G45" s="365"/>
      <c r="H45" s="365"/>
      <c r="I45" s="365"/>
      <c r="J45" s="1"/>
      <c r="K45" s="1"/>
    </row>
    <row r="46" spans="1:12" ht="20.399999999999999" customHeight="1" x14ac:dyDescent="0.3">
      <c r="A46" s="1"/>
      <c r="B46" s="348" t="s">
        <v>124</v>
      </c>
      <c r="C46" s="348"/>
      <c r="D46" s="348"/>
      <c r="E46" s="348"/>
      <c r="F46" s="348"/>
      <c r="G46" s="348"/>
      <c r="H46" s="348"/>
      <c r="I46" s="348"/>
      <c r="J46" s="2"/>
      <c r="K46" s="1"/>
    </row>
    <row r="47" spans="1:12" ht="24" customHeight="1" x14ac:dyDescent="0.3">
      <c r="A47" s="1"/>
      <c r="B47" s="373" t="s">
        <v>71</v>
      </c>
      <c r="C47" s="373"/>
      <c r="D47" s="373"/>
      <c r="E47" s="373"/>
      <c r="F47" s="373"/>
      <c r="G47" s="2"/>
      <c r="H47" s="2"/>
      <c r="I47" s="2"/>
      <c r="J47" s="2"/>
      <c r="K47" s="1"/>
    </row>
    <row r="48" spans="1:12" ht="15.6" x14ac:dyDescent="0.3">
      <c r="A48" s="1"/>
      <c r="B48" s="351" t="s">
        <v>214</v>
      </c>
      <c r="C48" s="351"/>
      <c r="D48" s="351"/>
      <c r="E48" s="351"/>
      <c r="F48" s="351"/>
      <c r="G48" s="351"/>
      <c r="H48" s="351"/>
      <c r="I48" s="351"/>
      <c r="J48" s="351"/>
      <c r="K48" s="351"/>
    </row>
    <row r="49" spans="1:13" x14ac:dyDescent="0.3">
      <c r="A49" s="1"/>
      <c r="B49" s="16"/>
      <c r="C49" s="18"/>
      <c r="D49" s="18"/>
      <c r="E49" s="18"/>
      <c r="F49" s="16"/>
      <c r="G49" s="2"/>
      <c r="H49" s="2"/>
      <c r="I49" s="2"/>
      <c r="J49" s="2"/>
      <c r="K49" s="1"/>
    </row>
    <row r="50" spans="1:13" ht="28.2" customHeight="1" x14ac:dyDescent="0.35">
      <c r="A50" s="1"/>
      <c r="B50" s="68" t="s">
        <v>106</v>
      </c>
      <c r="C50" s="69"/>
      <c r="D50" s="69"/>
      <c r="E50" s="69"/>
      <c r="F50" s="69"/>
      <c r="G50" s="69"/>
      <c r="H50" s="70"/>
      <c r="I50" s="71" t="s">
        <v>107</v>
      </c>
      <c r="J50" s="70"/>
      <c r="K50" s="1"/>
    </row>
    <row r="51" spans="1:13" ht="25.2" customHeight="1" x14ac:dyDescent="0.3">
      <c r="A51" s="1"/>
      <c r="B51" s="394" t="s">
        <v>82</v>
      </c>
      <c r="C51" s="395"/>
      <c r="D51" s="395"/>
      <c r="E51" s="395"/>
      <c r="F51" s="395"/>
      <c r="G51" s="395"/>
      <c r="H51" s="395"/>
      <c r="I51" s="395"/>
      <c r="J51" s="92"/>
      <c r="K51" s="1"/>
    </row>
    <row r="52" spans="1:13" ht="33" customHeight="1" x14ac:dyDescent="0.3">
      <c r="A52" s="1"/>
      <c r="B52" s="407" t="s">
        <v>127</v>
      </c>
      <c r="C52" s="407"/>
      <c r="D52" s="407"/>
      <c r="E52" s="407"/>
      <c r="F52" s="407"/>
      <c r="G52" s="407"/>
      <c r="H52" s="407"/>
      <c r="I52" s="407"/>
      <c r="J52" s="407"/>
      <c r="K52" s="24"/>
      <c r="L52" s="122"/>
      <c r="M52" s="122"/>
    </row>
    <row r="53" spans="1:13" ht="20.399999999999999" customHeight="1" x14ac:dyDescent="0.3">
      <c r="A53" s="1"/>
      <c r="B53" s="407" t="s">
        <v>128</v>
      </c>
      <c r="C53" s="407"/>
      <c r="D53" s="407"/>
      <c r="E53" s="407"/>
      <c r="F53" s="407"/>
      <c r="G53" s="407"/>
      <c r="H53" s="407"/>
      <c r="I53" s="407"/>
      <c r="J53" s="407"/>
      <c r="K53" s="24"/>
      <c r="L53" s="122"/>
      <c r="M53" s="122"/>
    </row>
    <row r="54" spans="1:13" ht="25.2" customHeight="1" x14ac:dyDescent="0.3">
      <c r="A54" s="1"/>
      <c r="B54" s="398" t="s">
        <v>108</v>
      </c>
      <c r="C54" s="398"/>
      <c r="D54" s="398"/>
      <c r="E54" s="398"/>
      <c r="F54" s="398"/>
      <c r="G54" s="398"/>
      <c r="H54" s="398"/>
      <c r="I54" s="398"/>
      <c r="J54" s="118"/>
      <c r="K54" s="24"/>
      <c r="L54" s="122"/>
      <c r="M54" s="122"/>
    </row>
    <row r="55" spans="1:13" ht="34.200000000000003" customHeight="1" x14ac:dyDescent="0.3">
      <c r="A55" s="1"/>
      <c r="B55" s="407" t="s">
        <v>144</v>
      </c>
      <c r="C55" s="407"/>
      <c r="D55" s="407"/>
      <c r="E55" s="407"/>
      <c r="F55" s="407"/>
      <c r="G55" s="407"/>
      <c r="H55" s="407"/>
      <c r="I55" s="407"/>
      <c r="J55" s="407"/>
      <c r="K55" s="24"/>
      <c r="L55" s="122"/>
      <c r="M55" s="122"/>
    </row>
    <row r="56" spans="1:13" ht="33" customHeight="1" x14ac:dyDescent="0.3">
      <c r="A56" s="1"/>
      <c r="B56" s="407" t="s">
        <v>126</v>
      </c>
      <c r="C56" s="407"/>
      <c r="D56" s="407"/>
      <c r="E56" s="407"/>
      <c r="F56" s="407"/>
      <c r="G56" s="407"/>
      <c r="H56" s="407"/>
      <c r="I56" s="407"/>
      <c r="J56" s="407"/>
      <c r="K56" s="24"/>
      <c r="L56" s="122"/>
      <c r="M56" s="122"/>
    </row>
    <row r="57" spans="1:13" ht="25.2" customHeight="1" x14ac:dyDescent="0.3">
      <c r="A57" s="1"/>
      <c r="B57" s="396" t="s">
        <v>71</v>
      </c>
      <c r="C57" s="396"/>
      <c r="D57" s="396"/>
      <c r="E57" s="396"/>
      <c r="F57" s="396"/>
      <c r="G57" s="119"/>
      <c r="H57" s="119"/>
      <c r="I57" s="119"/>
      <c r="J57" s="118"/>
      <c r="K57" s="24"/>
      <c r="L57" s="122"/>
      <c r="M57" s="122"/>
    </row>
    <row r="58" spans="1:13" ht="25.2" customHeight="1" x14ac:dyDescent="0.3">
      <c r="A58" s="1"/>
      <c r="B58" s="407" t="s">
        <v>215</v>
      </c>
      <c r="C58" s="407"/>
      <c r="D58" s="407"/>
      <c r="E58" s="407"/>
      <c r="F58" s="407"/>
      <c r="G58" s="407"/>
      <c r="H58" s="407"/>
      <c r="I58" s="407"/>
      <c r="J58" s="92"/>
      <c r="K58" s="1"/>
    </row>
    <row r="59" spans="1:13" x14ac:dyDescent="0.3">
      <c r="A59" s="1"/>
      <c r="B59" s="120"/>
      <c r="C59" s="120"/>
      <c r="D59" s="120"/>
      <c r="E59" s="120"/>
      <c r="F59" s="120"/>
      <c r="G59" s="120"/>
      <c r="H59" s="120"/>
      <c r="I59" s="120"/>
      <c r="J59" s="120"/>
      <c r="K59" s="1"/>
    </row>
    <row r="60" spans="1:13" x14ac:dyDescent="0.3">
      <c r="A60" s="1"/>
      <c r="B60" s="1"/>
      <c r="C60" s="1"/>
      <c r="D60" s="1"/>
      <c r="E60" s="1"/>
      <c r="F60" s="1"/>
      <c r="G60" s="1"/>
      <c r="H60" s="1"/>
      <c r="I60" s="1"/>
      <c r="J60" s="1"/>
      <c r="K60" s="1"/>
    </row>
    <row r="61" spans="1:13" x14ac:dyDescent="0.3">
      <c r="A61" s="1"/>
      <c r="B61" s="1"/>
      <c r="C61" s="1"/>
      <c r="D61" s="1"/>
      <c r="E61" s="1"/>
      <c r="F61" s="1"/>
      <c r="G61" s="1"/>
      <c r="H61" s="1"/>
      <c r="I61" s="1"/>
      <c r="J61" s="1"/>
      <c r="K61" s="1"/>
    </row>
    <row r="62" spans="1:13" x14ac:dyDescent="0.3">
      <c r="A62" s="1"/>
      <c r="B62" s="1"/>
      <c r="C62" s="1"/>
      <c r="D62" s="1"/>
      <c r="E62" s="1"/>
      <c r="F62" s="1"/>
      <c r="G62" s="1"/>
      <c r="H62" s="1"/>
      <c r="I62" s="1"/>
      <c r="J62" s="1"/>
      <c r="K62" s="1"/>
    </row>
    <row r="63" spans="1:13" x14ac:dyDescent="0.3">
      <c r="A63" s="1"/>
      <c r="B63" s="1"/>
      <c r="C63" s="1"/>
      <c r="D63" s="1"/>
      <c r="E63" s="1"/>
      <c r="F63" s="1"/>
      <c r="G63" s="1"/>
      <c r="H63" s="1"/>
      <c r="I63" s="1"/>
      <c r="J63" s="1"/>
      <c r="K63" s="1"/>
    </row>
    <row r="64" spans="1:13" x14ac:dyDescent="0.3">
      <c r="A64" s="1"/>
      <c r="B64" s="1"/>
      <c r="C64" s="1"/>
      <c r="D64" s="1"/>
      <c r="E64" s="1"/>
      <c r="F64" s="1"/>
      <c r="G64" s="1"/>
      <c r="H64" s="1"/>
      <c r="I64" s="1"/>
      <c r="J64" s="1"/>
      <c r="K64" s="1"/>
    </row>
    <row r="65" spans="1:11" x14ac:dyDescent="0.3">
      <c r="A65" s="1"/>
      <c r="B65" s="1"/>
      <c r="C65" s="1"/>
      <c r="D65" s="1"/>
      <c r="E65" s="1"/>
      <c r="F65" s="1"/>
      <c r="G65" s="1"/>
      <c r="H65" s="1"/>
      <c r="I65" s="1"/>
      <c r="J65" s="1"/>
      <c r="K65" s="1"/>
    </row>
    <row r="66" spans="1:11" x14ac:dyDescent="0.3">
      <c r="A66" s="1"/>
      <c r="B66" s="1"/>
      <c r="C66" s="1"/>
      <c r="D66" s="1"/>
      <c r="E66" s="1"/>
      <c r="F66" s="1"/>
      <c r="G66" s="1"/>
      <c r="H66" s="1"/>
      <c r="I66" s="1"/>
      <c r="J66" s="1"/>
      <c r="K66" s="1"/>
    </row>
    <row r="67" spans="1:11" x14ac:dyDescent="0.3">
      <c r="A67" s="1"/>
      <c r="B67" s="1"/>
      <c r="C67" s="1"/>
      <c r="D67" s="1"/>
      <c r="E67" s="1"/>
      <c r="F67" s="1"/>
      <c r="G67" s="1"/>
      <c r="H67" s="1"/>
      <c r="I67" s="1"/>
      <c r="J67" s="1"/>
      <c r="K67" s="1"/>
    </row>
    <row r="68" spans="1:11" x14ac:dyDescent="0.3">
      <c r="A68" s="1"/>
      <c r="B68" s="1"/>
      <c r="C68" s="1"/>
      <c r="D68" s="1"/>
      <c r="E68" s="1"/>
      <c r="F68" s="1"/>
      <c r="G68" s="1"/>
      <c r="H68" s="1"/>
      <c r="I68" s="1"/>
      <c r="J68" s="1"/>
      <c r="K68" s="1"/>
    </row>
    <row r="69" spans="1:11" x14ac:dyDescent="0.3">
      <c r="A69" s="1"/>
      <c r="B69" s="1"/>
      <c r="C69" s="1"/>
      <c r="D69" s="1"/>
      <c r="E69" s="1"/>
      <c r="F69" s="1"/>
      <c r="G69" s="1"/>
      <c r="H69" s="1"/>
      <c r="I69" s="1"/>
      <c r="J69" s="1"/>
      <c r="K69" s="1"/>
    </row>
    <row r="70" spans="1:11" x14ac:dyDescent="0.3">
      <c r="A70" s="1"/>
      <c r="B70" s="1"/>
      <c r="C70" s="1"/>
      <c r="D70" s="1"/>
      <c r="E70" s="1"/>
      <c r="F70" s="1"/>
      <c r="G70" s="1"/>
      <c r="H70" s="1"/>
      <c r="I70" s="1"/>
      <c r="J70" s="1"/>
      <c r="K70" s="1"/>
    </row>
    <row r="71" spans="1:11" x14ac:dyDescent="0.3">
      <c r="A71" s="1"/>
      <c r="B71" s="1"/>
      <c r="C71" s="1"/>
      <c r="D71" s="135" t="s">
        <v>200</v>
      </c>
      <c r="E71" s="1"/>
      <c r="F71" s="1"/>
      <c r="G71" s="1"/>
      <c r="H71" s="1"/>
      <c r="I71" s="1"/>
      <c r="J71" s="1"/>
      <c r="K71" s="1"/>
    </row>
    <row r="72" spans="1:11" x14ac:dyDescent="0.3">
      <c r="A72" s="1"/>
      <c r="B72" s="1"/>
      <c r="C72" s="1"/>
      <c r="D72" s="1"/>
      <c r="E72" s="1"/>
      <c r="F72" s="1"/>
      <c r="G72" s="1"/>
      <c r="H72" s="1"/>
      <c r="I72" s="1"/>
      <c r="J72" s="1"/>
      <c r="K72" s="1"/>
    </row>
  </sheetData>
  <sheetProtection algorithmName="SHA-512" hashValue="LXnDHoctUa2LlnPHkr26L+dGdldYQYY/NroM3GgvJiKSpwmefG/AynGeWNdCC+tKGNBJp9O8wkF1vb9J2gs+lQ==" saltValue="u3QnPs9QbgDkZG+iPrOSVg==" spinCount="100000" sheet="1" objects="1" scenarios="1"/>
  <mergeCells count="49">
    <mergeCell ref="B16:D16"/>
    <mergeCell ref="B7:J7"/>
    <mergeCell ref="B11:J11"/>
    <mergeCell ref="B12:J12"/>
    <mergeCell ref="B13:J13"/>
    <mergeCell ref="B14:J14"/>
    <mergeCell ref="B2:J2"/>
    <mergeCell ref="B3:J3"/>
    <mergeCell ref="B4:J4"/>
    <mergeCell ref="B5:J5"/>
    <mergeCell ref="B6:J6"/>
    <mergeCell ref="H1:J1"/>
    <mergeCell ref="B17:J17"/>
    <mergeCell ref="B21:I21"/>
    <mergeCell ref="G30:J30"/>
    <mergeCell ref="B58:I58"/>
    <mergeCell ref="B39:I39"/>
    <mergeCell ref="B45:I45"/>
    <mergeCell ref="B46:I46"/>
    <mergeCell ref="B47:F47"/>
    <mergeCell ref="B43:I43"/>
    <mergeCell ref="B44:I44"/>
    <mergeCell ref="B57:F57"/>
    <mergeCell ref="B27:J27"/>
    <mergeCell ref="B28:E28"/>
    <mergeCell ref="B25:J25"/>
    <mergeCell ref="G28:J29"/>
    <mergeCell ref="B18:J18"/>
    <mergeCell ref="B19:J19"/>
    <mergeCell ref="B22:J22"/>
    <mergeCell ref="B23:J23"/>
    <mergeCell ref="B24:J24"/>
    <mergeCell ref="B20:J20"/>
    <mergeCell ref="B56:J56"/>
    <mergeCell ref="B53:J53"/>
    <mergeCell ref="G31:J31"/>
    <mergeCell ref="G32:J32"/>
    <mergeCell ref="B54:I54"/>
    <mergeCell ref="B55:J55"/>
    <mergeCell ref="B40:J40"/>
    <mergeCell ref="B52:J52"/>
    <mergeCell ref="B36:K36"/>
    <mergeCell ref="B48:K48"/>
    <mergeCell ref="B37:K37"/>
    <mergeCell ref="B38:K38"/>
    <mergeCell ref="B41:I41"/>
    <mergeCell ref="B42:I42"/>
    <mergeCell ref="B51:I51"/>
    <mergeCell ref="B35:I35"/>
  </mergeCell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3 H D v V D C E M M O k A A A A 9 g A A A B I A H A B D b 2 5 m a W c v U G F j a 2 F n Z S 5 4 b W w g o h g A K K A U A A A A A A A A A A A A A A A A A A A A A A A A A A A A h Y 8 x D o I w G I W v Q r r T F j C G k J 8 y s E J i Y m J c m 1 K h A Y q h x X I 3 B 4 / k F c Q o 6 u b 4 v v c N 7 9 2 v N 8 j m v v M u c j R q 0 C k K M E W e 1 G K o l K 5 T N N m T H 6 O M w Y 6 L l t f S W 2 R t k t l U K W q s P S e E O O e w i / A w 1 i S k N C D H s t i L R v Y c f W T 1 X / a V N p Z r I R G D w 2 s M C 3 F A t 3 g T R 5 g C W S G U S n + F c N n 7 b H 8 g 5 F N n p 1 E y a f y 8 A L J G I O 8 P 7 A F Q S w M E F A A C A A g A 3 H D v 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x w 7 1 Q o i k e 4 D g A A A B E A A A A T A B w A R m 9 y b X V s Y X M v U 2 V j d G l v b j E u b S C i G A A o o B Q A A A A A A A A A A A A A A A A A A A A A A A A A A A A r T k 0 u y c z P U w i G 0 I b W A F B L A Q I t A B Q A A g A I A N x w 7 1 Q w h D D D p A A A A P Y A A A A S A A A A A A A A A A A A A A A A A A A A A A B D b 2 5 m a W c v U G F j a 2 F n Z S 5 4 b W x Q S w E C L Q A U A A I A C A D c c O 9 U D 8 r p q 6 Q A A A D p A A A A E w A A A A A A A A A A A A A A A A D w A A A A W 0 N v b n R l b n R f V H l w Z X N d L n h t b F B L A Q I t A B Q A A g A I A N x w 7 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6 J p S 0 6 4 R f Q I a B A P o z r L 5 Q A A A A A A I A A A A A A B B m A A A A A Q A A I A A A A L 3 Q M 3 0 Z 3 g J G a F C 7 Z K b R N 2 K 8 s h + X + F r b h r / i t o u O N / / a A A A A A A 6 A A A A A A g A A I A A A A D 1 M 8 b e R c u G A p 7 2 + k n L Z N k s A s z a L r H P m s / y k N B A 3 Y 3 5 / U A A A A G n C D 4 R 3 F b 8 Y x P D R O Z e g 5 A E d 1 X l 5 / K f N m n p T x / k z t S T p P 3 Z k M t o y e L 7 M w 0 R j x Y 4 L Q e d J S l 8 i Q s E 3 f 8 k T t E m U 2 b + I U 3 c 8 Q J s D v I 9 3 + i X n y I f t Q A A A A H Q U F n d 3 7 v I D M B G 0 Q b Q w U J V 2 5 g Z Z I Q O h b W F K 1 u c j s 7 o J f d x F n v n R Y x t d 3 t a 2 n 2 D o Q 6 y B 3 7 T 1 S N I 1 l z W j 2 A V O / N Y = < / D a t a M a s h u p > 
</file>

<file path=customXml/itemProps1.xml><?xml version="1.0" encoding="utf-8"?>
<ds:datastoreItem xmlns:ds="http://schemas.openxmlformats.org/officeDocument/2006/customXml" ds:itemID="{2F08CCF0-1649-4D4A-9F0E-FC1D1FE865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Costos</vt:lpstr>
      <vt:lpstr>INIA 1</vt:lpstr>
      <vt:lpstr>INIA 2</vt:lpstr>
      <vt:lpstr>INIA 3</vt:lpstr>
      <vt:lpstr>Tradicional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Viedma</dc:creator>
  <cp:lastModifiedBy>Alejandra Viedma</cp:lastModifiedBy>
  <dcterms:created xsi:type="dcterms:W3CDTF">2021-12-20T14:10:07Z</dcterms:created>
  <dcterms:modified xsi:type="dcterms:W3CDTF">2022-07-20T15:56:58Z</dcterms:modified>
</cp:coreProperties>
</file>